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embeddings/oleObject1.bin" ContentType="application/vnd.openxmlformats-officedocument.oleObject"/>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36" windowWidth="11352" windowHeight="9216"/>
  </bookViews>
  <sheets>
    <sheet name="Substantive procedures perf." sheetId="1" r:id="rId1"/>
    <sheet name="Sheet1" sheetId="2" r:id="rId2"/>
  </sheets>
  <calcPr calcId="125725"/>
</workbook>
</file>

<file path=xl/calcChain.xml><?xml version="1.0" encoding="utf-8"?>
<calcChain xmlns="http://schemas.openxmlformats.org/spreadsheetml/2006/main">
  <c r="A27" i="1"/>
  <c r="A28" s="1"/>
  <c r="A29" s="1"/>
  <c r="A30" s="1"/>
  <c r="A31" s="1"/>
  <c r="A32" s="1"/>
  <c r="A33" s="1"/>
  <c r="A34" s="1"/>
  <c r="A35" s="1"/>
  <c r="A36" s="1"/>
  <c r="A37" s="1"/>
  <c r="A38" s="1"/>
  <c r="A39" s="1"/>
  <c r="A40" s="1"/>
  <c r="A41" s="1"/>
  <c r="A42" s="1"/>
  <c r="A43" s="1"/>
  <c r="A44" s="1"/>
  <c r="A45" s="1"/>
  <c r="A46" s="1"/>
  <c r="A47" s="1"/>
  <c r="A48" s="1"/>
  <c r="A49" s="1"/>
  <c r="E51" l="1"/>
  <c r="F63" l="1"/>
  <c r="F59"/>
  <c r="K51"/>
  <c r="F61" s="1"/>
  <c r="F60"/>
  <c r="F62" l="1"/>
  <c r="F64" s="1"/>
  <c r="I65" l="1"/>
  <c r="F65"/>
</calcChain>
</file>

<file path=xl/sharedStrings.xml><?xml version="1.0" encoding="utf-8"?>
<sst xmlns="http://schemas.openxmlformats.org/spreadsheetml/2006/main" count="128" uniqueCount="111">
  <si>
    <t>AUDITED COMPONENT</t>
  </si>
  <si>
    <t>Date</t>
  </si>
  <si>
    <t>Details</t>
  </si>
  <si>
    <t>Transaction details</t>
  </si>
  <si>
    <t>References to manual working papers</t>
  </si>
  <si>
    <t>Tickmark legend:</t>
  </si>
  <si>
    <t>Tested and found correct:</t>
  </si>
  <si>
    <t>Tested and found not correct:</t>
  </si>
  <si>
    <t>No.</t>
  </si>
  <si>
    <t xml:space="preserve">References to evidence </t>
  </si>
  <si>
    <t>Documents verified</t>
  </si>
  <si>
    <t>$</t>
  </si>
  <si>
    <t>Audit programs</t>
  </si>
  <si>
    <t>Totals</t>
  </si>
  <si>
    <t>POPULATION</t>
  </si>
  <si>
    <t>PLANNING MATERIALITY</t>
  </si>
  <si>
    <t>Reference to exceptions raised (for each procedure)</t>
  </si>
  <si>
    <t>Step 2</t>
  </si>
  <si>
    <t>Step 1</t>
  </si>
  <si>
    <t>Step 3</t>
  </si>
  <si>
    <t>List of audit programs to be performed for the sample selected</t>
  </si>
  <si>
    <r>
      <t xml:space="preserve">Total account balance audited </t>
    </r>
    <r>
      <rPr>
        <b/>
        <sz val="10"/>
        <rFont val="Arial"/>
        <family val="2"/>
      </rPr>
      <t>(A)</t>
    </r>
  </si>
  <si>
    <r>
      <t xml:space="preserve">Total value of transactions tested </t>
    </r>
    <r>
      <rPr>
        <b/>
        <sz val="10"/>
        <rFont val="Arial"/>
        <family val="2"/>
      </rPr>
      <t>(B)</t>
    </r>
  </si>
  <si>
    <t>EVALUATION OF AUDIT TEST RESULTS</t>
  </si>
  <si>
    <r>
      <t xml:space="preserve">Total value of actual errors and misstatements </t>
    </r>
    <r>
      <rPr>
        <b/>
        <sz val="10"/>
        <rFont val="Arial"/>
        <family val="2"/>
      </rPr>
      <t>(C)</t>
    </r>
  </si>
  <si>
    <r>
      <t xml:space="preserve">Projected errors / misstatements for the entire population </t>
    </r>
    <r>
      <rPr>
        <b/>
        <sz val="10"/>
        <rFont val="Arial"/>
        <family val="2"/>
      </rPr>
      <t>D=</t>
    </r>
    <r>
      <rPr>
        <b/>
        <sz val="10"/>
        <rFont val="Arial"/>
        <family val="2"/>
      </rPr>
      <t>(C/BxA)</t>
    </r>
  </si>
  <si>
    <r>
      <t xml:space="preserve">Tolerable errors / misstatements </t>
    </r>
    <r>
      <rPr>
        <b/>
        <sz val="10"/>
        <rFont val="Arial"/>
        <family val="2"/>
      </rPr>
      <t>(E)</t>
    </r>
    <r>
      <rPr>
        <sz val="10"/>
        <rFont val="Arial"/>
        <family val="2"/>
      </rPr>
      <t xml:space="preserve"> </t>
    </r>
  </si>
  <si>
    <r>
      <t xml:space="preserve">Tolerable - projected errors / misstatements </t>
    </r>
    <r>
      <rPr>
        <b/>
        <sz val="10"/>
        <rFont val="Arial"/>
        <family val="2"/>
      </rPr>
      <t>(F)</t>
    </r>
  </si>
  <si>
    <r>
      <t xml:space="preserve">Minimum recommended additional sample items to be selected </t>
    </r>
    <r>
      <rPr>
        <b/>
        <sz val="10"/>
        <rFont val="Arial"/>
        <family val="2"/>
      </rPr>
      <t>(G)</t>
    </r>
    <r>
      <rPr>
        <sz val="10"/>
        <rFont val="Arial"/>
        <family val="2"/>
      </rPr>
      <t>:</t>
    </r>
  </si>
  <si>
    <t>When the figure for F is negative, the auditor should perform the following:</t>
  </si>
  <si>
    <r>
      <t>Confirm that the final control reliance is set at '</t>
    </r>
    <r>
      <rPr>
        <b/>
        <sz val="10"/>
        <rFont val="Arial"/>
        <family val="2"/>
      </rPr>
      <t>No reliance'.</t>
    </r>
    <r>
      <rPr>
        <sz val="10"/>
        <rFont val="Arial"/>
        <family val="2"/>
      </rPr>
      <t xml:space="preserve"> Restate control reliance where any (medium or high) reliance has been previously stated. Recalculate sample sizes where applicable and test additional items. If F above is now stated positive, you can stop here.  If F is still stated negative, proceed to step 2.</t>
    </r>
  </si>
  <si>
    <t xml:space="preserve">SAMPLE SIZE* </t>
  </si>
  <si>
    <t xml:space="preserve">TOTAL ACCOUNT BALANCE </t>
  </si>
  <si>
    <t>* State number of items tested including significant items identified.</t>
  </si>
  <si>
    <t xml:space="preserve">Where extending sample sizes is not practical or preferred for whatever reason, the impact of the projected misstatement exceeding the tolerable misstatement should be considered in light of the audit report. </t>
  </si>
  <si>
    <t xml:space="preserve">Extend sample sizes further to identify actual misstatements and errors in the population.  The minimum recommended additional sample items to be selected is indicated (G above). Note that this number is merely a guideline suggesting the minimum number of items to be tested based on the projected rate of  misstatements regarding the items initially tested. </t>
  </si>
  <si>
    <t>Once the additional sample items have been tested, confirm whether the projected error / misstatement is now below the tolerable error / misstatement (G&gt;0). If not, this means that the expected rate of misstatements in the population may have to be increased.  For example where the additional tests yielded higher errors than the initial projection, this means that there may be a need to perform even further tests.  This maybe due to the fact that the original sample items included significant items which were found to be misstated. There maybe a need to select transactions in addition to those stated in G above. Some minor variation (for example less than 5% of the tolerable error / misstatement) however, may be accepted by the auditors.</t>
  </si>
  <si>
    <t>Transaction Amount                 ($)</t>
  </si>
  <si>
    <t>EDUCATION PLANNING &amp; REHABILIT.  PROJECT</t>
  </si>
  <si>
    <t>EDUCATION PLANN.&amp; REHABILITATION PROJECT</t>
  </si>
  <si>
    <t xml:space="preserve">THE DIRECTOR NATIONAL MICROFINANCE BANK </t>
  </si>
  <si>
    <t xml:space="preserve">DEPUTY DIRECTOR FOREIGN DEPT BOT DSM    </t>
  </si>
  <si>
    <t xml:space="preserve">JOSEPHINE KAWONGA                       </t>
  </si>
  <si>
    <t xml:space="preserve">MTAWAJIBU C .ATHUMANI                   </t>
  </si>
  <si>
    <t xml:space="preserve">DONATI M. KINDOLE                       </t>
  </si>
  <si>
    <t xml:space="preserve">APPOLINARIUS  PAUL TEMU                 </t>
  </si>
  <si>
    <t xml:space="preserve">PETER S. UBWE                           </t>
  </si>
  <si>
    <t xml:space="preserve">OLIVIA K KANWA                          </t>
  </si>
  <si>
    <t xml:space="preserve">JOSEPHAT OWINO                          </t>
  </si>
  <si>
    <t xml:space="preserve">ALFRED I. KILASI                        </t>
  </si>
  <si>
    <t xml:space="preserve">REMMY JAPHET                            </t>
  </si>
  <si>
    <t xml:space="preserve">COSMAS M. B. NDOLICHIMPA                </t>
  </si>
  <si>
    <t xml:space="preserve">MUSSA  S.  SUNGU                        </t>
  </si>
  <si>
    <t xml:space="preserve">JEMA KARUME                             </t>
  </si>
  <si>
    <t xml:space="preserve">CLEA HAULE                              </t>
  </si>
  <si>
    <t xml:space="preserve">GRACE  RWIZA                            </t>
  </si>
  <si>
    <t xml:space="preserve">JUVIN BURUYA KUYENGA                    </t>
  </si>
  <si>
    <t xml:space="preserve">MONICA S CHIPUNGAHELO                   </t>
  </si>
  <si>
    <t xml:space="preserve">LILIAN SYLVESTER MGOMA                  </t>
  </si>
  <si>
    <t xml:space="preserve">CORNELY M.S. MLIGO                      </t>
  </si>
  <si>
    <t xml:space="preserve">Amounts of errors / misstatements         ($)                               </t>
  </si>
  <si>
    <t xml:space="preserve">Evaluate whether there are appropriate and approved underlying documentation for the payments. (Occurrence) </t>
  </si>
  <si>
    <t xml:space="preserve">Confirm that all allowances transactions have been recorded in the correct accounts (Classification) </t>
  </si>
  <si>
    <t>Check mathematical accuracy of any calculations. (Accuracy)</t>
  </si>
  <si>
    <t>Compare the information contained in the supporting documentation to the amounts recorded.  Determine whether the transactions are recorded and that it is in the correct period. (Completeness and cut-off)</t>
  </si>
  <si>
    <t>Allowances</t>
  </si>
  <si>
    <t>Allowances recorded in the ledger</t>
  </si>
  <si>
    <t xml:space="preserve">DPF 1.8 SUBSTANTIVE AUDIT PROCEDURES PERFORMANCE </t>
  </si>
  <si>
    <t>Refer to DPF 1.11 Audit query - Allowances</t>
  </si>
  <si>
    <t>2xx0-10-27</t>
  </si>
  <si>
    <t>2xx0-09-23</t>
  </si>
  <si>
    <t>2xx0-11-04</t>
  </si>
  <si>
    <t>2xx0-12-30</t>
  </si>
  <si>
    <t>2xx0-12-15</t>
  </si>
  <si>
    <t>2xx0-11-24</t>
  </si>
  <si>
    <t>2xx0-12-14</t>
  </si>
  <si>
    <t>2xx0-12-19</t>
  </si>
  <si>
    <t>2xx1-05-25</t>
  </si>
  <si>
    <t>2xx1-06-29</t>
  </si>
  <si>
    <t>2xx1-06-15</t>
  </si>
  <si>
    <t>2xx1-02-27</t>
  </si>
  <si>
    <t>2xx1-03-18</t>
  </si>
  <si>
    <t>2xx1-02-24</t>
  </si>
  <si>
    <t>2xx1-02-23</t>
  </si>
  <si>
    <t>2xx1-03-23</t>
  </si>
  <si>
    <t>2xx1-03-09</t>
  </si>
  <si>
    <t>Payment  number</t>
  </si>
  <si>
    <t xml:space="preserve">679656   </t>
  </si>
  <si>
    <t xml:space="preserve">059968   </t>
  </si>
  <si>
    <t xml:space="preserve">674773   </t>
  </si>
  <si>
    <t xml:space="preserve">074926   </t>
  </si>
  <si>
    <t xml:space="preserve">138811   </t>
  </si>
  <si>
    <t xml:space="preserve">114365   </t>
  </si>
  <si>
    <t xml:space="preserve">102795   </t>
  </si>
  <si>
    <t xml:space="preserve">102780   </t>
  </si>
  <si>
    <t xml:space="preserve">107706   </t>
  </si>
  <si>
    <t xml:space="preserve">097952   </t>
  </si>
  <si>
    <t xml:space="preserve">089452   </t>
  </si>
  <si>
    <t xml:space="preserve">141288   </t>
  </si>
  <si>
    <t xml:space="preserve">098945   </t>
  </si>
  <si>
    <t xml:space="preserve">099084   </t>
  </si>
  <si>
    <t xml:space="preserve">131115   </t>
  </si>
  <si>
    <t xml:space="preserve">081673   </t>
  </si>
  <si>
    <t xml:space="preserve">097768   </t>
  </si>
  <si>
    <t xml:space="preserve">103561   </t>
  </si>
  <si>
    <t xml:space="preserve">147673   </t>
  </si>
  <si>
    <t xml:space="preserve">099014   </t>
  </si>
  <si>
    <t>DPF 1.15.2</t>
  </si>
  <si>
    <t>DPF 1.15.2;3;4;8;9</t>
  </si>
  <si>
    <t>DPF 1.15.4;5</t>
  </si>
  <si>
    <t>N/a</t>
  </si>
</sst>
</file>

<file path=xl/styles.xml><?xml version="1.0" encoding="utf-8"?>
<styleSheet xmlns="http://schemas.openxmlformats.org/spreadsheetml/2006/main">
  <numFmts count="3">
    <numFmt numFmtId="43" formatCode="_(* #,##0.00_);_(* \(#,##0.00\);_(* &quot;-&quot;??_);_(@_)"/>
    <numFmt numFmtId="164" formatCode="[$-409]d\-mmm\-yy;@"/>
    <numFmt numFmtId="165" formatCode="0;[Red]0"/>
  </numFmts>
  <fonts count="10">
    <font>
      <sz val="10"/>
      <name val="Arial"/>
    </font>
    <font>
      <sz val="10"/>
      <name val="Arial"/>
      <family val="2"/>
    </font>
    <font>
      <b/>
      <sz val="10"/>
      <name val="Arial"/>
      <family val="2"/>
    </font>
    <font>
      <sz val="10"/>
      <name val="Arial"/>
      <family val="2"/>
    </font>
    <font>
      <b/>
      <i/>
      <sz val="10"/>
      <color indexed="10"/>
      <name val="Arial"/>
      <family val="2"/>
    </font>
    <font>
      <b/>
      <sz val="10"/>
      <color rgb="FFFF0000"/>
      <name val="Arial"/>
      <family val="2"/>
    </font>
    <font>
      <i/>
      <sz val="9"/>
      <color rgb="FFFF0000"/>
      <name val="Arial"/>
      <family val="2"/>
    </font>
    <font>
      <u/>
      <sz val="10"/>
      <name val="Arial"/>
      <family val="2"/>
    </font>
    <font>
      <sz val="10"/>
      <name val="Trebuchet MS"/>
      <family val="2"/>
    </font>
    <font>
      <b/>
      <sz val="10"/>
      <color theme="0"/>
      <name val="Arial"/>
      <family val="2"/>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4" tint="0.39994506668294322"/>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right/>
      <top style="medium">
        <color indexed="64"/>
      </top>
      <bottom/>
      <diagonal/>
    </border>
    <border>
      <left/>
      <right/>
      <top/>
      <bottom style="medium">
        <color indexed="64"/>
      </bottom>
      <diagonal/>
    </border>
    <border>
      <left/>
      <right style="thin">
        <color indexed="64"/>
      </right>
      <top/>
      <bottom style="medium">
        <color indexed="64"/>
      </bottom>
      <diagonal/>
    </border>
  </borders>
  <cellStyleXfs count="2">
    <xf numFmtId="0" fontId="0" fillId="0" borderId="0"/>
    <xf numFmtId="43" fontId="1" fillId="0" borderId="0" applyFont="0" applyFill="0" applyBorder="0" applyAlignment="0" applyProtection="0"/>
  </cellStyleXfs>
  <cellXfs count="112">
    <xf numFmtId="0" fontId="0" fillId="0" borderId="0" xfId="0"/>
    <xf numFmtId="0" fontId="2" fillId="0" borderId="0" xfId="0" applyFont="1"/>
    <xf numFmtId="43" fontId="2" fillId="0" borderId="0" xfId="0" applyNumberFormat="1" applyFont="1"/>
    <xf numFmtId="0" fontId="0" fillId="0" borderId="1" xfId="0" applyBorder="1"/>
    <xf numFmtId="43" fontId="0" fillId="0" borderId="1" xfId="1" applyFont="1" applyBorder="1"/>
    <xf numFmtId="0" fontId="0" fillId="0" borderId="2" xfId="0" applyBorder="1"/>
    <xf numFmtId="43" fontId="0" fillId="0" borderId="2" xfId="1" applyFont="1" applyBorder="1"/>
    <xf numFmtId="0" fontId="2" fillId="0" borderId="1" xfId="0" applyFont="1" applyBorder="1" applyAlignment="1">
      <alignment horizontal="center"/>
    </xf>
    <xf numFmtId="0" fontId="2" fillId="0" borderId="3" xfId="0" applyFont="1" applyBorder="1" applyAlignment="1">
      <alignment horizontal="center"/>
    </xf>
    <xf numFmtId="0" fontId="2" fillId="0" borderId="5" xfId="0" applyFont="1" applyBorder="1" applyAlignment="1">
      <alignment horizontal="center"/>
    </xf>
    <xf numFmtId="0" fontId="0" fillId="0" borderId="6" xfId="0" applyBorder="1"/>
    <xf numFmtId="0" fontId="0" fillId="0" borderId="0" xfId="0" applyBorder="1" applyAlignment="1"/>
    <xf numFmtId="0" fontId="2" fillId="0" borderId="10" xfId="0" applyFont="1" applyBorder="1" applyAlignment="1">
      <alignment wrapText="1"/>
    </xf>
    <xf numFmtId="0" fontId="4" fillId="0" borderId="2" xfId="0" applyNumberFormat="1" applyFont="1" applyBorder="1" applyAlignment="1">
      <alignment wrapText="1"/>
    </xf>
    <xf numFmtId="0" fontId="0" fillId="0" borderId="0" xfId="0" applyFill="1" applyBorder="1"/>
    <xf numFmtId="0" fontId="2" fillId="0" borderId="0" xfId="0" applyFont="1" applyAlignment="1">
      <alignment horizontal="center"/>
    </xf>
    <xf numFmtId="4" fontId="0" fillId="0" borderId="21" xfId="0" applyNumberFormat="1" applyBorder="1" applyAlignment="1">
      <alignment horizontal="center"/>
    </xf>
    <xf numFmtId="4" fontId="0" fillId="3" borderId="22" xfId="0" applyNumberFormat="1" applyFill="1" applyBorder="1" applyAlignment="1">
      <alignment horizontal="center"/>
    </xf>
    <xf numFmtId="4" fontId="0" fillId="0" borderId="2" xfId="0" applyNumberFormat="1" applyBorder="1"/>
    <xf numFmtId="4" fontId="0" fillId="0" borderId="1" xfId="0" applyNumberFormat="1" applyBorder="1"/>
    <xf numFmtId="4" fontId="0" fillId="0" borderId="1" xfId="1" applyNumberFormat="1" applyFont="1" applyBorder="1"/>
    <xf numFmtId="4" fontId="2" fillId="0" borderId="31" xfId="0" applyNumberFormat="1" applyFont="1" applyBorder="1" applyAlignment="1">
      <alignment horizontal="right" vertical="top" wrapText="1"/>
    </xf>
    <xf numFmtId="0" fontId="0" fillId="2" borderId="31" xfId="0" applyFill="1" applyBorder="1" applyAlignment="1">
      <alignment horizontal="left" vertical="top" wrapText="1"/>
    </xf>
    <xf numFmtId="0" fontId="0" fillId="2" borderId="31" xfId="0" applyFill="1" applyBorder="1"/>
    <xf numFmtId="4" fontId="2" fillId="0" borderId="32" xfId="0" applyNumberFormat="1" applyFont="1" applyBorder="1" applyAlignment="1">
      <alignment horizontal="right" vertical="top" wrapText="1"/>
    </xf>
    <xf numFmtId="0" fontId="1" fillId="0" borderId="0" xfId="0" applyFont="1"/>
    <xf numFmtId="4" fontId="1" fillId="0" borderId="21" xfId="0" applyNumberFormat="1" applyFont="1" applyBorder="1" applyAlignment="1">
      <alignment horizontal="center"/>
    </xf>
    <xf numFmtId="0" fontId="2" fillId="0" borderId="0" xfId="0" quotePrefix="1" applyFont="1" applyFill="1" applyBorder="1" applyAlignment="1">
      <alignment horizontal="center"/>
    </xf>
    <xf numFmtId="4" fontId="0" fillId="0" borderId="33" xfId="0" applyNumberFormat="1" applyBorder="1" applyAlignment="1">
      <alignment horizontal="center"/>
    </xf>
    <xf numFmtId="4" fontId="5" fillId="0" borderId="20" xfId="0" applyNumberFormat="1" applyFont="1" applyBorder="1" applyAlignment="1">
      <alignment horizontal="center"/>
    </xf>
    <xf numFmtId="0" fontId="1" fillId="0" borderId="0" xfId="0" applyFont="1" applyAlignment="1">
      <alignment vertical="top"/>
    </xf>
    <xf numFmtId="1" fontId="2" fillId="0" borderId="0" xfId="0" applyNumberFormat="1" applyFont="1" applyBorder="1" applyAlignment="1">
      <alignment horizontal="center"/>
    </xf>
    <xf numFmtId="1" fontId="2" fillId="0" borderId="20" xfId="0" applyNumberFormat="1" applyFont="1" applyBorder="1" applyAlignment="1">
      <alignment horizontal="center"/>
    </xf>
    <xf numFmtId="165" fontId="2" fillId="0" borderId="0" xfId="0" applyNumberFormat="1" applyFont="1" applyBorder="1" applyAlignment="1">
      <alignment horizontal="center"/>
    </xf>
    <xf numFmtId="0" fontId="0" fillId="0" borderId="0" xfId="0" applyBorder="1"/>
    <xf numFmtId="0" fontId="6" fillId="0" borderId="27" xfId="0" applyFont="1" applyBorder="1" applyAlignment="1">
      <alignment wrapText="1"/>
    </xf>
    <xf numFmtId="0" fontId="0" fillId="4" borderId="0" xfId="0" applyFill="1" applyBorder="1"/>
    <xf numFmtId="0" fontId="0" fillId="4" borderId="34" xfId="0" applyFill="1" applyBorder="1"/>
    <xf numFmtId="0" fontId="0" fillId="4" borderId="7" xfId="0" applyFill="1" applyBorder="1"/>
    <xf numFmtId="0" fontId="0" fillId="4" borderId="8" xfId="0" applyFill="1" applyBorder="1"/>
    <xf numFmtId="0" fontId="0" fillId="4" borderId="9" xfId="0" applyFill="1" applyBorder="1"/>
    <xf numFmtId="0" fontId="0" fillId="4" borderId="10" xfId="0" applyFill="1" applyBorder="1"/>
    <xf numFmtId="0" fontId="0" fillId="4" borderId="35" xfId="0" applyFill="1" applyBorder="1"/>
    <xf numFmtId="0" fontId="0" fillId="4" borderId="11" xfId="0" applyFill="1" applyBorder="1"/>
    <xf numFmtId="4" fontId="1" fillId="0" borderId="0" xfId="0" applyNumberFormat="1" applyFont="1" applyBorder="1" applyAlignment="1">
      <alignment wrapText="1"/>
    </xf>
    <xf numFmtId="4" fontId="0" fillId="0" borderId="0" xfId="0" applyNumberFormat="1" applyBorder="1" applyAlignment="1">
      <alignment wrapText="1"/>
    </xf>
    <xf numFmtId="0" fontId="5" fillId="0" borderId="0" xfId="0" applyFont="1"/>
    <xf numFmtId="0" fontId="2" fillId="0" borderId="4" xfId="0" applyFont="1" applyBorder="1" applyAlignment="1">
      <alignment horizontal="center" wrapText="1"/>
    </xf>
    <xf numFmtId="0" fontId="0" fillId="3" borderId="0" xfId="0" applyFill="1" applyBorder="1"/>
    <xf numFmtId="0" fontId="0" fillId="3" borderId="0" xfId="0" applyFill="1"/>
    <xf numFmtId="0" fontId="7" fillId="4" borderId="6" xfId="0" applyFont="1" applyFill="1" applyBorder="1"/>
    <xf numFmtId="0" fontId="0" fillId="0" borderId="0" xfId="0"/>
    <xf numFmtId="0" fontId="0" fillId="0" borderId="0" xfId="0" applyNumberFormat="1" applyFill="1"/>
    <xf numFmtId="0" fontId="1" fillId="0" borderId="0" xfId="0" applyNumberFormat="1" applyFont="1" applyFill="1"/>
    <xf numFmtId="0" fontId="2" fillId="0" borderId="18" xfId="0" applyFont="1" applyBorder="1" applyAlignment="1">
      <alignment horizontal="center"/>
    </xf>
    <xf numFmtId="0" fontId="0" fillId="0" borderId="1" xfId="0" applyNumberFormat="1" applyFill="1" applyBorder="1"/>
    <xf numFmtId="0" fontId="1" fillId="0" borderId="1" xfId="0" applyNumberFormat="1" applyFont="1" applyFill="1" applyBorder="1"/>
    <xf numFmtId="0" fontId="1" fillId="0" borderId="1" xfId="0" applyNumberFormat="1" applyFont="1" applyFill="1" applyBorder="1" applyAlignment="1">
      <alignment wrapText="1"/>
    </xf>
    <xf numFmtId="0" fontId="8" fillId="0" borderId="0" xfId="0" applyFont="1" applyAlignment="1">
      <alignment horizontal="left" indent="1"/>
    </xf>
    <xf numFmtId="0" fontId="0" fillId="0" borderId="0" xfId="0" applyFill="1"/>
    <xf numFmtId="1" fontId="9" fillId="0" borderId="0" xfId="0" applyNumberFormat="1" applyFont="1" applyBorder="1" applyAlignment="1">
      <alignment horizontal="center"/>
    </xf>
    <xf numFmtId="0" fontId="2" fillId="0" borderId="18" xfId="0" applyFont="1" applyBorder="1" applyAlignment="1">
      <alignment horizontal="center" wrapText="1"/>
    </xf>
    <xf numFmtId="0" fontId="0" fillId="0" borderId="0" xfId="0"/>
    <xf numFmtId="0" fontId="0" fillId="3" borderId="1" xfId="0" applyNumberFormat="1" applyFill="1" applyBorder="1" applyAlignment="1">
      <alignment horizontal="left" vertical="top"/>
    </xf>
    <xf numFmtId="0" fontId="1" fillId="3" borderId="1" xfId="0" applyNumberFormat="1" applyFont="1" applyFill="1" applyBorder="1"/>
    <xf numFmtId="0" fontId="0" fillId="3" borderId="1" xfId="0" applyNumberFormat="1" applyFill="1" applyBorder="1" applyAlignment="1">
      <alignment wrapText="1"/>
    </xf>
    <xf numFmtId="0" fontId="0" fillId="3" borderId="1" xfId="0" applyNumberFormat="1" applyFill="1" applyBorder="1"/>
    <xf numFmtId="0" fontId="1" fillId="3" borderId="1" xfId="0" applyNumberFormat="1" applyFont="1" applyFill="1" applyBorder="1" applyAlignment="1">
      <alignment wrapText="1"/>
    </xf>
    <xf numFmtId="0" fontId="0" fillId="3" borderId="1" xfId="0" applyFill="1" applyBorder="1"/>
    <xf numFmtId="0" fontId="0" fillId="0" borderId="0" xfId="0"/>
    <xf numFmtId="0" fontId="1" fillId="0" borderId="1" xfId="0" applyFont="1" applyBorder="1"/>
    <xf numFmtId="0" fontId="1" fillId="0" borderId="1" xfId="0" applyFont="1" applyBorder="1" applyAlignment="1">
      <alignment wrapText="1"/>
    </xf>
    <xf numFmtId="0" fontId="0" fillId="0" borderId="0" xfId="0" applyAlignment="1">
      <alignment wrapText="1"/>
    </xf>
    <xf numFmtId="0" fontId="1" fillId="0" borderId="0" xfId="0" applyFont="1" applyAlignment="1">
      <alignment vertical="top" wrapText="1"/>
    </xf>
    <xf numFmtId="0" fontId="0" fillId="0" borderId="0" xfId="0" applyAlignment="1">
      <alignment vertical="top" wrapText="1"/>
    </xf>
    <xf numFmtId="0" fontId="1" fillId="0" borderId="0" xfId="0" applyFont="1" applyAlignment="1">
      <alignment wrapText="1"/>
    </xf>
    <xf numFmtId="0" fontId="0" fillId="0" borderId="9" xfId="0" applyBorder="1" applyAlignment="1">
      <alignment wrapText="1"/>
    </xf>
    <xf numFmtId="4" fontId="0" fillId="0" borderId="13" xfId="0" applyNumberFormat="1" applyBorder="1" applyAlignment="1">
      <alignment wrapText="1"/>
    </xf>
    <xf numFmtId="4" fontId="0" fillId="0" borderId="14" xfId="0" applyNumberFormat="1" applyBorder="1" applyAlignment="1">
      <alignment wrapText="1"/>
    </xf>
    <xf numFmtId="4" fontId="0" fillId="0" borderId="15" xfId="0" applyNumberFormat="1" applyBorder="1" applyAlignment="1">
      <alignment wrapText="1"/>
    </xf>
    <xf numFmtId="4" fontId="1" fillId="0" borderId="13" xfId="0" applyNumberFormat="1" applyFont="1" applyBorder="1" applyAlignment="1">
      <alignment wrapText="1"/>
    </xf>
    <xf numFmtId="164" fontId="2" fillId="0" borderId="1" xfId="0" applyNumberFormat="1" applyFont="1" applyBorder="1" applyAlignment="1">
      <alignment horizontal="left" vertical="top" wrapText="1"/>
    </xf>
    <xf numFmtId="0" fontId="0" fillId="0" borderId="1" xfId="0" applyBorder="1" applyAlignment="1"/>
    <xf numFmtId="0" fontId="0" fillId="0" borderId="0" xfId="0"/>
    <xf numFmtId="0" fontId="1" fillId="0" borderId="13" xfId="0" applyFont="1" applyBorder="1" applyAlignment="1">
      <alignment wrapText="1"/>
    </xf>
    <xf numFmtId="0" fontId="0" fillId="0" borderId="14" xfId="0" applyBorder="1" applyAlignment="1">
      <alignment wrapText="1"/>
    </xf>
    <xf numFmtId="0" fontId="0" fillId="0" borderId="15" xfId="0" applyBorder="1" applyAlignment="1">
      <alignment wrapText="1"/>
    </xf>
    <xf numFmtId="0" fontId="2" fillId="0" borderId="0" xfId="0" applyFont="1" applyAlignment="1">
      <alignment vertical="top" wrapText="1"/>
    </xf>
    <xf numFmtId="0" fontId="0" fillId="0" borderId="26" xfId="0" applyBorder="1" applyAlignment="1">
      <alignment vertical="top" wrapText="1"/>
    </xf>
    <xf numFmtId="0" fontId="1" fillId="0" borderId="13" xfId="0" applyFont="1" applyBorder="1" applyAlignment="1">
      <alignment vertical="top" wrapText="1"/>
    </xf>
    <xf numFmtId="0" fontId="1" fillId="0" borderId="14" xfId="0" applyFont="1" applyBorder="1" applyAlignment="1">
      <alignment vertical="top" wrapText="1"/>
    </xf>
    <xf numFmtId="0" fontId="1" fillId="0" borderId="15" xfId="0" applyFont="1" applyBorder="1" applyAlignment="1">
      <alignment vertical="top" wrapText="1"/>
    </xf>
    <xf numFmtId="164" fontId="2" fillId="0" borderId="1" xfId="0" applyNumberFormat="1" applyFont="1" applyBorder="1" applyAlignment="1">
      <alignment horizontal="left" vertical="top"/>
    </xf>
    <xf numFmtId="0" fontId="3" fillId="0" borderId="25" xfId="0" applyFont="1" applyBorder="1" applyAlignment="1">
      <alignment wrapText="1"/>
    </xf>
    <xf numFmtId="0" fontId="2" fillId="0" borderId="18" xfId="0" applyFont="1" applyBorder="1" applyAlignment="1">
      <alignment horizontal="center" wrapText="1"/>
    </xf>
    <xf numFmtId="0" fontId="2" fillId="0" borderId="2" xfId="0" applyFont="1" applyBorder="1" applyAlignment="1">
      <alignment horizontal="center" wrapText="1"/>
    </xf>
    <xf numFmtId="0" fontId="2" fillId="0" borderId="23" xfId="0" applyFont="1" applyBorder="1" applyAlignment="1">
      <alignment horizontal="center"/>
    </xf>
    <xf numFmtId="0" fontId="2" fillId="0" borderId="24" xfId="0" applyFont="1" applyBorder="1" applyAlignment="1">
      <alignment horizontal="center"/>
    </xf>
    <xf numFmtId="0" fontId="2" fillId="0" borderId="12" xfId="0" applyFont="1" applyBorder="1" applyAlignment="1">
      <alignment horizontal="center"/>
    </xf>
    <xf numFmtId="0" fontId="2" fillId="0" borderId="16" xfId="0" applyFont="1" applyBorder="1" applyAlignment="1">
      <alignment horizontal="center"/>
    </xf>
    <xf numFmtId="0" fontId="0" fillId="0" borderId="16" xfId="0" applyBorder="1" applyAlignment="1">
      <alignment horizontal="center"/>
    </xf>
    <xf numFmtId="0" fontId="0" fillId="0" borderId="19" xfId="0" applyBorder="1" applyAlignment="1">
      <alignment horizontal="center"/>
    </xf>
    <xf numFmtId="0" fontId="0" fillId="0" borderId="17" xfId="0" applyBorder="1" applyAlignment="1">
      <alignment horizontal="center"/>
    </xf>
    <xf numFmtId="164" fontId="2" fillId="0" borderId="10" xfId="0" applyNumberFormat="1" applyFont="1" applyBorder="1" applyAlignment="1">
      <alignment horizontal="left" vertical="top" wrapText="1"/>
    </xf>
    <xf numFmtId="0" fontId="0" fillId="0" borderId="35" xfId="0" applyBorder="1" applyAlignment="1">
      <alignment wrapText="1"/>
    </xf>
    <xf numFmtId="0" fontId="0" fillId="0" borderId="36" xfId="0" applyBorder="1" applyAlignment="1">
      <alignment wrapText="1"/>
    </xf>
    <xf numFmtId="164" fontId="2" fillId="0" borderId="28" xfId="0" applyNumberFormat="1" applyFont="1" applyBorder="1" applyAlignment="1">
      <alignment horizontal="left" vertical="top"/>
    </xf>
    <xf numFmtId="0" fontId="0" fillId="0" borderId="29" xfId="0" applyBorder="1" applyAlignment="1"/>
    <xf numFmtId="0" fontId="0" fillId="0" borderId="30" xfId="0" applyBorder="1" applyAlignment="1"/>
    <xf numFmtId="0" fontId="1" fillId="0" borderId="19" xfId="0" applyFont="1" applyBorder="1" applyAlignment="1">
      <alignment wrapText="1"/>
    </xf>
    <xf numFmtId="0" fontId="0" fillId="0" borderId="24" xfId="0" applyBorder="1" applyAlignment="1">
      <alignment wrapText="1"/>
    </xf>
    <xf numFmtId="0" fontId="0" fillId="0" borderId="12" xfId="0" applyBorder="1" applyAlignment="1">
      <alignment wrapText="1"/>
    </xf>
  </cellXfs>
  <cellStyles count="2">
    <cellStyle name="Comma"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10</xdr:col>
      <xdr:colOff>862257</xdr:colOff>
      <xdr:row>12</xdr:row>
      <xdr:rowOff>132496</xdr:rowOff>
    </xdr:from>
    <xdr:to>
      <xdr:col>10</xdr:col>
      <xdr:colOff>998782</xdr:colOff>
      <xdr:row>13</xdr:row>
      <xdr:rowOff>107829</xdr:rowOff>
    </xdr:to>
    <xdr:pic>
      <xdr:nvPicPr>
        <xdr:cNvPr id="2" name="Picture 1"/>
        <xdr:cNvPicPr/>
      </xdr:nvPicPr>
      <xdr:blipFill>
        <a:blip xmlns:r="http://schemas.openxmlformats.org/officeDocument/2006/relationships" r:embed="rId1" cstate="print"/>
        <a:srcRect/>
        <a:stretch>
          <a:fillRect/>
        </a:stretch>
      </xdr:blipFill>
      <xdr:spPr bwMode="auto">
        <a:xfrm>
          <a:off x="8394334" y="945784"/>
          <a:ext cx="136525" cy="136525"/>
        </a:xfrm>
        <a:prstGeom prst="rect">
          <a:avLst/>
        </a:prstGeom>
        <a:solidFill>
          <a:srgbClr val="FFFFFF"/>
        </a:solidFill>
        <a:ln w="9525">
          <a:solidFill>
            <a:srgbClr val="000000"/>
          </a:solidFill>
          <a:miter lim="800000"/>
          <a:headEnd/>
          <a:tailEnd/>
        </a:ln>
      </xdr:spPr>
    </xdr:pic>
    <xdr:clientData/>
  </xdr:twoCellAnchor>
  <xdr:twoCellAnchor>
    <xdr:from>
      <xdr:col>7</xdr:col>
      <xdr:colOff>11112</xdr:colOff>
      <xdr:row>26</xdr:row>
      <xdr:rowOff>7938</xdr:rowOff>
    </xdr:from>
    <xdr:to>
      <xdr:col>7</xdr:col>
      <xdr:colOff>192087</xdr:colOff>
      <xdr:row>26</xdr:row>
      <xdr:rowOff>150813</xdr:rowOff>
    </xdr:to>
    <xdr:pic>
      <xdr:nvPicPr>
        <xdr:cNvPr id="1031"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067425" y="4325938"/>
          <a:ext cx="180975" cy="142875"/>
        </a:xfrm>
        <a:prstGeom prst="rect">
          <a:avLst/>
        </a:prstGeom>
        <a:solidFill>
          <a:srgbClr val="FFFFFF"/>
        </a:solidFill>
        <a:ln w="9525">
          <a:solidFill>
            <a:srgbClr val="000000"/>
          </a:solidFill>
          <a:miter lim="800000"/>
          <a:headEnd/>
          <a:tailEnd/>
        </a:ln>
      </xdr:spPr>
    </xdr:pic>
    <xdr:clientData/>
  </xdr:twoCellAnchor>
  <xdr:twoCellAnchor>
    <xdr:from>
      <xdr:col>8</xdr:col>
      <xdr:colOff>11113</xdr:colOff>
      <xdr:row>25</xdr:row>
      <xdr:rowOff>317499</xdr:rowOff>
    </xdr:from>
    <xdr:to>
      <xdr:col>8</xdr:col>
      <xdr:colOff>192088</xdr:colOff>
      <xdr:row>26</xdr:row>
      <xdr:rowOff>134937</xdr:rowOff>
    </xdr:to>
    <xdr:pic>
      <xdr:nvPicPr>
        <xdr:cNvPr id="1032" name="Picture 8"/>
        <xdr:cNvPicPr>
          <a:picLocks noChangeAspect="1" noChangeArrowheads="1"/>
        </xdr:cNvPicPr>
      </xdr:nvPicPr>
      <xdr:blipFill>
        <a:blip xmlns:r="http://schemas.openxmlformats.org/officeDocument/2006/relationships" r:embed="rId2" cstate="print"/>
        <a:srcRect/>
        <a:stretch>
          <a:fillRect/>
        </a:stretch>
      </xdr:blipFill>
      <xdr:spPr bwMode="auto">
        <a:xfrm>
          <a:off x="6496051" y="4310062"/>
          <a:ext cx="180975" cy="142875"/>
        </a:xfrm>
        <a:prstGeom prst="rect">
          <a:avLst/>
        </a:prstGeom>
        <a:solidFill>
          <a:srgbClr val="FFFFFF"/>
        </a:solidFill>
        <a:ln w="9525">
          <a:solidFill>
            <a:srgbClr val="000000"/>
          </a:solidFill>
          <a:miter lim="800000"/>
          <a:headEnd/>
          <a:tailEnd/>
        </a:ln>
      </xdr:spPr>
    </xdr:pic>
    <xdr:clientData/>
  </xdr:twoCellAnchor>
  <xdr:twoCellAnchor>
    <xdr:from>
      <xdr:col>9</xdr:col>
      <xdr:colOff>3175</xdr:colOff>
      <xdr:row>25</xdr:row>
      <xdr:rowOff>317500</xdr:rowOff>
    </xdr:from>
    <xdr:to>
      <xdr:col>9</xdr:col>
      <xdr:colOff>184150</xdr:colOff>
      <xdr:row>26</xdr:row>
      <xdr:rowOff>134938</xdr:rowOff>
    </xdr:to>
    <xdr:pic>
      <xdr:nvPicPr>
        <xdr:cNvPr id="1033" name="Picture 9"/>
        <xdr:cNvPicPr>
          <a:picLocks noChangeAspect="1" noChangeArrowheads="1"/>
        </xdr:cNvPicPr>
      </xdr:nvPicPr>
      <xdr:blipFill>
        <a:blip xmlns:r="http://schemas.openxmlformats.org/officeDocument/2006/relationships" r:embed="rId2" cstate="print"/>
        <a:srcRect/>
        <a:stretch>
          <a:fillRect/>
        </a:stretch>
      </xdr:blipFill>
      <xdr:spPr bwMode="auto">
        <a:xfrm>
          <a:off x="6884988" y="4310063"/>
          <a:ext cx="180975" cy="142875"/>
        </a:xfrm>
        <a:prstGeom prst="rect">
          <a:avLst/>
        </a:prstGeom>
        <a:solidFill>
          <a:srgbClr val="FFFFFF"/>
        </a:solidFill>
        <a:ln w="9525">
          <a:solidFill>
            <a:srgbClr val="000000"/>
          </a:solidFill>
          <a:miter lim="800000"/>
          <a:headEnd/>
          <a:tailEnd/>
        </a:ln>
      </xdr:spPr>
    </xdr:pic>
    <xdr:clientData/>
  </xdr:twoCellAnchor>
  <xdr:twoCellAnchor>
    <xdr:from>
      <xdr:col>7</xdr:col>
      <xdr:colOff>0</xdr:colOff>
      <xdr:row>27</xdr:row>
      <xdr:rowOff>0</xdr:rowOff>
    </xdr:from>
    <xdr:to>
      <xdr:col>7</xdr:col>
      <xdr:colOff>180975</xdr:colOff>
      <xdr:row>27</xdr:row>
      <xdr:rowOff>142875</xdr:rowOff>
    </xdr:to>
    <xdr:pic>
      <xdr:nvPicPr>
        <xdr:cNvPr id="12"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056313" y="4643438"/>
          <a:ext cx="180975" cy="142875"/>
        </a:xfrm>
        <a:prstGeom prst="rect">
          <a:avLst/>
        </a:prstGeom>
        <a:solidFill>
          <a:srgbClr val="FFFFFF"/>
        </a:solidFill>
        <a:ln w="9525">
          <a:solidFill>
            <a:srgbClr val="000000"/>
          </a:solidFill>
          <a:miter lim="800000"/>
          <a:headEnd/>
          <a:tailEnd/>
        </a:ln>
      </xdr:spPr>
    </xdr:pic>
    <xdr:clientData/>
  </xdr:twoCellAnchor>
  <xdr:twoCellAnchor>
    <xdr:from>
      <xdr:col>8</xdr:col>
      <xdr:colOff>0</xdr:colOff>
      <xdr:row>27</xdr:row>
      <xdr:rowOff>0</xdr:rowOff>
    </xdr:from>
    <xdr:to>
      <xdr:col>8</xdr:col>
      <xdr:colOff>180975</xdr:colOff>
      <xdr:row>27</xdr:row>
      <xdr:rowOff>142875</xdr:rowOff>
    </xdr:to>
    <xdr:pic>
      <xdr:nvPicPr>
        <xdr:cNvPr id="13"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484938" y="4643438"/>
          <a:ext cx="180975" cy="142875"/>
        </a:xfrm>
        <a:prstGeom prst="rect">
          <a:avLst/>
        </a:prstGeom>
        <a:solidFill>
          <a:srgbClr val="FFFFFF"/>
        </a:solidFill>
        <a:ln w="9525">
          <a:solidFill>
            <a:srgbClr val="000000"/>
          </a:solidFill>
          <a:miter lim="800000"/>
          <a:headEnd/>
          <a:tailEnd/>
        </a:ln>
      </xdr:spPr>
    </xdr:pic>
    <xdr:clientData/>
  </xdr:twoCellAnchor>
  <xdr:twoCellAnchor>
    <xdr:from>
      <xdr:col>9</xdr:col>
      <xdr:colOff>0</xdr:colOff>
      <xdr:row>26</xdr:row>
      <xdr:rowOff>321879</xdr:rowOff>
    </xdr:from>
    <xdr:to>
      <xdr:col>9</xdr:col>
      <xdr:colOff>180975</xdr:colOff>
      <xdr:row>27</xdr:row>
      <xdr:rowOff>142875</xdr:rowOff>
    </xdr:to>
    <xdr:pic>
      <xdr:nvPicPr>
        <xdr:cNvPr id="14"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884276" y="4690241"/>
          <a:ext cx="180975" cy="142875"/>
        </a:xfrm>
        <a:prstGeom prst="rect">
          <a:avLst/>
        </a:prstGeom>
        <a:solidFill>
          <a:srgbClr val="FFFFFF"/>
        </a:solidFill>
        <a:ln w="9525">
          <a:solidFill>
            <a:srgbClr val="000000"/>
          </a:solidFill>
          <a:miter lim="800000"/>
          <a:headEnd/>
          <a:tailEnd/>
        </a:ln>
      </xdr:spPr>
    </xdr:pic>
    <xdr:clientData/>
  </xdr:twoCellAnchor>
  <xdr:twoCellAnchor>
    <xdr:from>
      <xdr:col>7</xdr:col>
      <xdr:colOff>0</xdr:colOff>
      <xdr:row>28</xdr:row>
      <xdr:rowOff>0</xdr:rowOff>
    </xdr:from>
    <xdr:to>
      <xdr:col>7</xdr:col>
      <xdr:colOff>180975</xdr:colOff>
      <xdr:row>28</xdr:row>
      <xdr:rowOff>142875</xdr:rowOff>
    </xdr:to>
    <xdr:pic>
      <xdr:nvPicPr>
        <xdr:cNvPr id="21"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056586" y="5012121"/>
          <a:ext cx="180975" cy="142875"/>
        </a:xfrm>
        <a:prstGeom prst="rect">
          <a:avLst/>
        </a:prstGeom>
        <a:solidFill>
          <a:srgbClr val="FFFFFF"/>
        </a:solidFill>
        <a:ln w="9525">
          <a:solidFill>
            <a:srgbClr val="000000"/>
          </a:solidFill>
          <a:miter lim="800000"/>
          <a:headEnd/>
          <a:tailEnd/>
        </a:ln>
      </xdr:spPr>
    </xdr:pic>
    <xdr:clientData/>
  </xdr:twoCellAnchor>
  <xdr:twoCellAnchor>
    <xdr:from>
      <xdr:col>8</xdr:col>
      <xdr:colOff>0</xdr:colOff>
      <xdr:row>28</xdr:row>
      <xdr:rowOff>0</xdr:rowOff>
    </xdr:from>
    <xdr:to>
      <xdr:col>8</xdr:col>
      <xdr:colOff>180975</xdr:colOff>
      <xdr:row>28</xdr:row>
      <xdr:rowOff>142875</xdr:rowOff>
    </xdr:to>
    <xdr:pic>
      <xdr:nvPicPr>
        <xdr:cNvPr id="22"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483569" y="5012121"/>
          <a:ext cx="180975" cy="142875"/>
        </a:xfrm>
        <a:prstGeom prst="rect">
          <a:avLst/>
        </a:prstGeom>
        <a:solidFill>
          <a:srgbClr val="FFFFFF"/>
        </a:solidFill>
        <a:ln w="9525">
          <a:solidFill>
            <a:srgbClr val="000000"/>
          </a:solidFill>
          <a:miter lim="800000"/>
          <a:headEnd/>
          <a:tailEnd/>
        </a:ln>
      </xdr:spPr>
    </xdr:pic>
    <xdr:clientData/>
  </xdr:twoCellAnchor>
  <xdr:twoCellAnchor>
    <xdr:from>
      <xdr:col>9</xdr:col>
      <xdr:colOff>0</xdr:colOff>
      <xdr:row>28</xdr:row>
      <xdr:rowOff>0</xdr:rowOff>
    </xdr:from>
    <xdr:to>
      <xdr:col>9</xdr:col>
      <xdr:colOff>180975</xdr:colOff>
      <xdr:row>28</xdr:row>
      <xdr:rowOff>142875</xdr:rowOff>
    </xdr:to>
    <xdr:pic>
      <xdr:nvPicPr>
        <xdr:cNvPr id="23"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884276" y="5012121"/>
          <a:ext cx="180975" cy="142875"/>
        </a:xfrm>
        <a:prstGeom prst="rect">
          <a:avLst/>
        </a:prstGeom>
        <a:solidFill>
          <a:srgbClr val="FFFFFF"/>
        </a:solidFill>
        <a:ln w="9525">
          <a:solidFill>
            <a:srgbClr val="000000"/>
          </a:solidFill>
          <a:miter lim="800000"/>
          <a:headEnd/>
          <a:tailEnd/>
        </a:ln>
      </xdr:spPr>
    </xdr:pic>
    <xdr:clientData/>
  </xdr:twoCellAnchor>
  <xdr:twoCellAnchor>
    <xdr:from>
      <xdr:col>9</xdr:col>
      <xdr:colOff>0</xdr:colOff>
      <xdr:row>30</xdr:row>
      <xdr:rowOff>0</xdr:rowOff>
    </xdr:from>
    <xdr:to>
      <xdr:col>9</xdr:col>
      <xdr:colOff>180975</xdr:colOff>
      <xdr:row>30</xdr:row>
      <xdr:rowOff>142875</xdr:rowOff>
    </xdr:to>
    <xdr:pic>
      <xdr:nvPicPr>
        <xdr:cNvPr id="26"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884276" y="5655879"/>
          <a:ext cx="180975" cy="142875"/>
        </a:xfrm>
        <a:prstGeom prst="rect">
          <a:avLst/>
        </a:prstGeom>
        <a:solidFill>
          <a:srgbClr val="FFFFFF"/>
        </a:solidFill>
        <a:ln w="9525">
          <a:solidFill>
            <a:srgbClr val="000000"/>
          </a:solidFill>
          <a:miter lim="800000"/>
          <a:headEnd/>
          <a:tailEnd/>
        </a:ln>
      </xdr:spPr>
    </xdr:pic>
    <xdr:clientData/>
  </xdr:twoCellAnchor>
  <xdr:twoCellAnchor editAs="oneCell">
    <xdr:from>
      <xdr:col>6</xdr:col>
      <xdr:colOff>0</xdr:colOff>
      <xdr:row>30</xdr:row>
      <xdr:rowOff>13138</xdr:rowOff>
    </xdr:from>
    <xdr:to>
      <xdr:col>6</xdr:col>
      <xdr:colOff>136525</xdr:colOff>
      <xdr:row>30</xdr:row>
      <xdr:rowOff>149663</xdr:rowOff>
    </xdr:to>
    <xdr:pic>
      <xdr:nvPicPr>
        <xdr:cNvPr id="27" name="Picture 26"/>
        <xdr:cNvPicPr/>
      </xdr:nvPicPr>
      <xdr:blipFill>
        <a:blip xmlns:r="http://schemas.openxmlformats.org/officeDocument/2006/relationships" r:embed="rId1" cstate="print"/>
        <a:srcRect/>
        <a:stretch>
          <a:fillRect/>
        </a:stretch>
      </xdr:blipFill>
      <xdr:spPr bwMode="auto">
        <a:xfrm>
          <a:off x="5616466" y="5669017"/>
          <a:ext cx="136525" cy="136525"/>
        </a:xfrm>
        <a:prstGeom prst="rect">
          <a:avLst/>
        </a:prstGeom>
        <a:solidFill>
          <a:srgbClr val="FFFFFF"/>
        </a:solidFill>
        <a:ln w="9525">
          <a:solidFill>
            <a:srgbClr val="000000"/>
          </a:solidFill>
          <a:miter lim="800000"/>
          <a:headEnd/>
          <a:tailEnd/>
        </a:ln>
      </xdr:spPr>
    </xdr:pic>
    <xdr:clientData/>
  </xdr:twoCellAnchor>
  <xdr:twoCellAnchor>
    <xdr:from>
      <xdr:col>6</xdr:col>
      <xdr:colOff>9853</xdr:colOff>
      <xdr:row>26</xdr:row>
      <xdr:rowOff>321058</xdr:rowOff>
    </xdr:from>
    <xdr:to>
      <xdr:col>6</xdr:col>
      <xdr:colOff>190828</xdr:colOff>
      <xdr:row>27</xdr:row>
      <xdr:rowOff>142054</xdr:rowOff>
    </xdr:to>
    <xdr:pic>
      <xdr:nvPicPr>
        <xdr:cNvPr id="29"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5626319" y="4689420"/>
          <a:ext cx="180975" cy="142875"/>
        </a:xfrm>
        <a:prstGeom prst="rect">
          <a:avLst/>
        </a:prstGeom>
        <a:solidFill>
          <a:srgbClr val="FFFFFF"/>
        </a:solidFill>
        <a:ln w="9525">
          <a:solidFill>
            <a:srgbClr val="000000"/>
          </a:solidFill>
          <a:miter lim="800000"/>
          <a:headEnd/>
          <a:tailEnd/>
        </a:ln>
      </xdr:spPr>
    </xdr:pic>
    <xdr:clientData/>
  </xdr:twoCellAnchor>
  <xdr:twoCellAnchor>
    <xdr:from>
      <xdr:col>6</xdr:col>
      <xdr:colOff>6569</xdr:colOff>
      <xdr:row>28</xdr:row>
      <xdr:rowOff>6569</xdr:rowOff>
    </xdr:from>
    <xdr:to>
      <xdr:col>6</xdr:col>
      <xdr:colOff>187544</xdr:colOff>
      <xdr:row>28</xdr:row>
      <xdr:rowOff>149444</xdr:rowOff>
    </xdr:to>
    <xdr:pic>
      <xdr:nvPicPr>
        <xdr:cNvPr id="30"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5623035" y="5018690"/>
          <a:ext cx="180975" cy="142875"/>
        </a:xfrm>
        <a:prstGeom prst="rect">
          <a:avLst/>
        </a:prstGeom>
        <a:solidFill>
          <a:srgbClr val="FFFFFF"/>
        </a:solidFill>
        <a:ln w="9525">
          <a:solidFill>
            <a:srgbClr val="000000"/>
          </a:solidFill>
          <a:miter lim="800000"/>
          <a:headEnd/>
          <a:tailEnd/>
        </a:ln>
      </xdr:spPr>
    </xdr:pic>
    <xdr:clientData/>
  </xdr:twoCellAnchor>
  <xdr:twoCellAnchor>
    <xdr:from>
      <xdr:col>6</xdr:col>
      <xdr:colOff>23269</xdr:colOff>
      <xdr:row>26</xdr:row>
      <xdr:rowOff>32227</xdr:rowOff>
    </xdr:from>
    <xdr:to>
      <xdr:col>6</xdr:col>
      <xdr:colOff>200025</xdr:colOff>
      <xdr:row>26</xdr:row>
      <xdr:rowOff>147849</xdr:rowOff>
    </xdr:to>
    <xdr:pic>
      <xdr:nvPicPr>
        <xdr:cNvPr id="31"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243094" y="4242277"/>
          <a:ext cx="176756" cy="115622"/>
        </a:xfrm>
        <a:prstGeom prst="rect">
          <a:avLst/>
        </a:prstGeom>
        <a:solidFill>
          <a:srgbClr val="FFFFFF"/>
        </a:solidFill>
        <a:ln w="9525">
          <a:solidFill>
            <a:srgbClr val="000000"/>
          </a:solidFill>
          <a:miter lim="800000"/>
          <a:headEnd/>
          <a:tailEnd/>
        </a:ln>
      </xdr:spPr>
    </xdr:pic>
    <xdr:clientData/>
  </xdr:twoCellAnchor>
  <xdr:twoCellAnchor>
    <xdr:from>
      <xdr:col>6</xdr:col>
      <xdr:colOff>0</xdr:colOff>
      <xdr:row>31</xdr:row>
      <xdr:rowOff>0</xdr:rowOff>
    </xdr:from>
    <xdr:to>
      <xdr:col>6</xdr:col>
      <xdr:colOff>180975</xdr:colOff>
      <xdr:row>31</xdr:row>
      <xdr:rowOff>142875</xdr:rowOff>
    </xdr:to>
    <xdr:pic>
      <xdr:nvPicPr>
        <xdr:cNvPr id="32"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5616466" y="5977759"/>
          <a:ext cx="180975" cy="142875"/>
        </a:xfrm>
        <a:prstGeom prst="rect">
          <a:avLst/>
        </a:prstGeom>
        <a:solidFill>
          <a:srgbClr val="FFFFFF"/>
        </a:solidFill>
        <a:ln w="9525">
          <a:solidFill>
            <a:srgbClr val="000000"/>
          </a:solidFill>
          <a:miter lim="800000"/>
          <a:headEnd/>
          <a:tailEnd/>
        </a:ln>
      </xdr:spPr>
    </xdr:pic>
    <xdr:clientData/>
  </xdr:twoCellAnchor>
  <xdr:twoCellAnchor>
    <xdr:from>
      <xdr:col>7</xdr:col>
      <xdr:colOff>0</xdr:colOff>
      <xdr:row>31</xdr:row>
      <xdr:rowOff>0</xdr:rowOff>
    </xdr:from>
    <xdr:to>
      <xdr:col>7</xdr:col>
      <xdr:colOff>180975</xdr:colOff>
      <xdr:row>31</xdr:row>
      <xdr:rowOff>142875</xdr:rowOff>
    </xdr:to>
    <xdr:pic>
      <xdr:nvPicPr>
        <xdr:cNvPr id="33"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056586" y="5977759"/>
          <a:ext cx="180975" cy="142875"/>
        </a:xfrm>
        <a:prstGeom prst="rect">
          <a:avLst/>
        </a:prstGeom>
        <a:solidFill>
          <a:srgbClr val="FFFFFF"/>
        </a:solidFill>
        <a:ln w="9525">
          <a:solidFill>
            <a:srgbClr val="000000"/>
          </a:solidFill>
          <a:miter lim="800000"/>
          <a:headEnd/>
          <a:tailEnd/>
        </a:ln>
      </xdr:spPr>
    </xdr:pic>
    <xdr:clientData/>
  </xdr:twoCellAnchor>
  <xdr:twoCellAnchor>
    <xdr:from>
      <xdr:col>8</xdr:col>
      <xdr:colOff>0</xdr:colOff>
      <xdr:row>31</xdr:row>
      <xdr:rowOff>0</xdr:rowOff>
    </xdr:from>
    <xdr:to>
      <xdr:col>8</xdr:col>
      <xdr:colOff>180975</xdr:colOff>
      <xdr:row>31</xdr:row>
      <xdr:rowOff>142875</xdr:rowOff>
    </xdr:to>
    <xdr:pic>
      <xdr:nvPicPr>
        <xdr:cNvPr id="34"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483569" y="5977759"/>
          <a:ext cx="180975" cy="142875"/>
        </a:xfrm>
        <a:prstGeom prst="rect">
          <a:avLst/>
        </a:prstGeom>
        <a:solidFill>
          <a:srgbClr val="FFFFFF"/>
        </a:solidFill>
        <a:ln w="9525">
          <a:solidFill>
            <a:srgbClr val="000000"/>
          </a:solidFill>
          <a:miter lim="800000"/>
          <a:headEnd/>
          <a:tailEnd/>
        </a:ln>
      </xdr:spPr>
    </xdr:pic>
    <xdr:clientData/>
  </xdr:twoCellAnchor>
  <xdr:twoCellAnchor>
    <xdr:from>
      <xdr:col>9</xdr:col>
      <xdr:colOff>0</xdr:colOff>
      <xdr:row>31</xdr:row>
      <xdr:rowOff>0</xdr:rowOff>
    </xdr:from>
    <xdr:to>
      <xdr:col>9</xdr:col>
      <xdr:colOff>180975</xdr:colOff>
      <xdr:row>31</xdr:row>
      <xdr:rowOff>142875</xdr:rowOff>
    </xdr:to>
    <xdr:pic>
      <xdr:nvPicPr>
        <xdr:cNvPr id="35"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884276" y="5977759"/>
          <a:ext cx="180975" cy="142875"/>
        </a:xfrm>
        <a:prstGeom prst="rect">
          <a:avLst/>
        </a:prstGeom>
        <a:solidFill>
          <a:srgbClr val="FFFFFF"/>
        </a:solidFill>
        <a:ln w="9525">
          <a:solidFill>
            <a:srgbClr val="000000"/>
          </a:solidFill>
          <a:miter lim="800000"/>
          <a:headEnd/>
          <a:tailEnd/>
        </a:ln>
      </xdr:spPr>
    </xdr:pic>
    <xdr:clientData/>
  </xdr:twoCellAnchor>
  <xdr:twoCellAnchor>
    <xdr:from>
      <xdr:col>6</xdr:col>
      <xdr:colOff>0</xdr:colOff>
      <xdr:row>32</xdr:row>
      <xdr:rowOff>0</xdr:rowOff>
    </xdr:from>
    <xdr:to>
      <xdr:col>6</xdr:col>
      <xdr:colOff>180975</xdr:colOff>
      <xdr:row>32</xdr:row>
      <xdr:rowOff>142875</xdr:rowOff>
    </xdr:to>
    <xdr:pic>
      <xdr:nvPicPr>
        <xdr:cNvPr id="36"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5616466" y="6299638"/>
          <a:ext cx="180975" cy="142875"/>
        </a:xfrm>
        <a:prstGeom prst="rect">
          <a:avLst/>
        </a:prstGeom>
        <a:solidFill>
          <a:srgbClr val="FFFFFF"/>
        </a:solidFill>
        <a:ln w="9525">
          <a:solidFill>
            <a:srgbClr val="000000"/>
          </a:solidFill>
          <a:miter lim="800000"/>
          <a:headEnd/>
          <a:tailEnd/>
        </a:ln>
      </xdr:spPr>
    </xdr:pic>
    <xdr:clientData/>
  </xdr:twoCellAnchor>
  <xdr:twoCellAnchor>
    <xdr:from>
      <xdr:col>7</xdr:col>
      <xdr:colOff>0</xdr:colOff>
      <xdr:row>32</xdr:row>
      <xdr:rowOff>0</xdr:rowOff>
    </xdr:from>
    <xdr:to>
      <xdr:col>7</xdr:col>
      <xdr:colOff>180975</xdr:colOff>
      <xdr:row>32</xdr:row>
      <xdr:rowOff>142875</xdr:rowOff>
    </xdr:to>
    <xdr:pic>
      <xdr:nvPicPr>
        <xdr:cNvPr id="37"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056586" y="6299638"/>
          <a:ext cx="180975" cy="142875"/>
        </a:xfrm>
        <a:prstGeom prst="rect">
          <a:avLst/>
        </a:prstGeom>
        <a:solidFill>
          <a:srgbClr val="FFFFFF"/>
        </a:solidFill>
        <a:ln w="9525">
          <a:solidFill>
            <a:srgbClr val="000000"/>
          </a:solidFill>
          <a:miter lim="800000"/>
          <a:headEnd/>
          <a:tailEnd/>
        </a:ln>
      </xdr:spPr>
    </xdr:pic>
    <xdr:clientData/>
  </xdr:twoCellAnchor>
  <xdr:twoCellAnchor>
    <xdr:from>
      <xdr:col>8</xdr:col>
      <xdr:colOff>0</xdr:colOff>
      <xdr:row>32</xdr:row>
      <xdr:rowOff>0</xdr:rowOff>
    </xdr:from>
    <xdr:to>
      <xdr:col>8</xdr:col>
      <xdr:colOff>180975</xdr:colOff>
      <xdr:row>32</xdr:row>
      <xdr:rowOff>142875</xdr:rowOff>
    </xdr:to>
    <xdr:pic>
      <xdr:nvPicPr>
        <xdr:cNvPr id="38"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483569" y="6299638"/>
          <a:ext cx="180975" cy="142875"/>
        </a:xfrm>
        <a:prstGeom prst="rect">
          <a:avLst/>
        </a:prstGeom>
        <a:solidFill>
          <a:srgbClr val="FFFFFF"/>
        </a:solidFill>
        <a:ln w="9525">
          <a:solidFill>
            <a:srgbClr val="000000"/>
          </a:solidFill>
          <a:miter lim="800000"/>
          <a:headEnd/>
          <a:tailEnd/>
        </a:ln>
      </xdr:spPr>
    </xdr:pic>
    <xdr:clientData/>
  </xdr:twoCellAnchor>
  <xdr:twoCellAnchor>
    <xdr:from>
      <xdr:col>9</xdr:col>
      <xdr:colOff>0</xdr:colOff>
      <xdr:row>32</xdr:row>
      <xdr:rowOff>6569</xdr:rowOff>
    </xdr:from>
    <xdr:to>
      <xdr:col>9</xdr:col>
      <xdr:colOff>180975</xdr:colOff>
      <xdr:row>32</xdr:row>
      <xdr:rowOff>149444</xdr:rowOff>
    </xdr:to>
    <xdr:pic>
      <xdr:nvPicPr>
        <xdr:cNvPr id="39"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884276" y="6306207"/>
          <a:ext cx="180975" cy="142875"/>
        </a:xfrm>
        <a:prstGeom prst="rect">
          <a:avLst/>
        </a:prstGeom>
        <a:solidFill>
          <a:srgbClr val="FFFFFF"/>
        </a:solidFill>
        <a:ln w="9525">
          <a:solidFill>
            <a:srgbClr val="000000"/>
          </a:solidFill>
          <a:miter lim="800000"/>
          <a:headEnd/>
          <a:tailEnd/>
        </a:ln>
      </xdr:spPr>
    </xdr:pic>
    <xdr:clientData/>
  </xdr:twoCellAnchor>
  <xdr:twoCellAnchor>
    <xdr:from>
      <xdr:col>6</xdr:col>
      <xdr:colOff>0</xdr:colOff>
      <xdr:row>33</xdr:row>
      <xdr:rowOff>0</xdr:rowOff>
    </xdr:from>
    <xdr:to>
      <xdr:col>6</xdr:col>
      <xdr:colOff>180975</xdr:colOff>
      <xdr:row>33</xdr:row>
      <xdr:rowOff>142875</xdr:rowOff>
    </xdr:to>
    <xdr:pic>
      <xdr:nvPicPr>
        <xdr:cNvPr id="40"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5616466" y="6463862"/>
          <a:ext cx="180975" cy="142875"/>
        </a:xfrm>
        <a:prstGeom prst="rect">
          <a:avLst/>
        </a:prstGeom>
        <a:solidFill>
          <a:srgbClr val="FFFFFF"/>
        </a:solidFill>
        <a:ln w="9525">
          <a:solidFill>
            <a:srgbClr val="000000"/>
          </a:solidFill>
          <a:miter lim="800000"/>
          <a:headEnd/>
          <a:tailEnd/>
        </a:ln>
      </xdr:spPr>
    </xdr:pic>
    <xdr:clientData/>
  </xdr:twoCellAnchor>
  <xdr:twoCellAnchor>
    <xdr:from>
      <xdr:col>7</xdr:col>
      <xdr:colOff>0</xdr:colOff>
      <xdr:row>33</xdr:row>
      <xdr:rowOff>0</xdr:rowOff>
    </xdr:from>
    <xdr:to>
      <xdr:col>7</xdr:col>
      <xdr:colOff>180975</xdr:colOff>
      <xdr:row>33</xdr:row>
      <xdr:rowOff>142875</xdr:rowOff>
    </xdr:to>
    <xdr:pic>
      <xdr:nvPicPr>
        <xdr:cNvPr id="41"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056586" y="6463862"/>
          <a:ext cx="180975" cy="142875"/>
        </a:xfrm>
        <a:prstGeom prst="rect">
          <a:avLst/>
        </a:prstGeom>
        <a:solidFill>
          <a:srgbClr val="FFFFFF"/>
        </a:solidFill>
        <a:ln w="9525">
          <a:solidFill>
            <a:srgbClr val="000000"/>
          </a:solidFill>
          <a:miter lim="800000"/>
          <a:headEnd/>
          <a:tailEnd/>
        </a:ln>
      </xdr:spPr>
    </xdr:pic>
    <xdr:clientData/>
  </xdr:twoCellAnchor>
  <xdr:twoCellAnchor>
    <xdr:from>
      <xdr:col>8</xdr:col>
      <xdr:colOff>0</xdr:colOff>
      <xdr:row>33</xdr:row>
      <xdr:rowOff>0</xdr:rowOff>
    </xdr:from>
    <xdr:to>
      <xdr:col>8</xdr:col>
      <xdr:colOff>180975</xdr:colOff>
      <xdr:row>33</xdr:row>
      <xdr:rowOff>142875</xdr:rowOff>
    </xdr:to>
    <xdr:pic>
      <xdr:nvPicPr>
        <xdr:cNvPr id="42"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483569" y="6463862"/>
          <a:ext cx="180975" cy="142875"/>
        </a:xfrm>
        <a:prstGeom prst="rect">
          <a:avLst/>
        </a:prstGeom>
        <a:solidFill>
          <a:srgbClr val="FFFFFF"/>
        </a:solidFill>
        <a:ln w="9525">
          <a:solidFill>
            <a:srgbClr val="000000"/>
          </a:solidFill>
          <a:miter lim="800000"/>
          <a:headEnd/>
          <a:tailEnd/>
        </a:ln>
      </xdr:spPr>
    </xdr:pic>
    <xdr:clientData/>
  </xdr:twoCellAnchor>
  <xdr:twoCellAnchor>
    <xdr:from>
      <xdr:col>9</xdr:col>
      <xdr:colOff>0</xdr:colOff>
      <xdr:row>33</xdr:row>
      <xdr:rowOff>0</xdr:rowOff>
    </xdr:from>
    <xdr:to>
      <xdr:col>9</xdr:col>
      <xdr:colOff>180975</xdr:colOff>
      <xdr:row>33</xdr:row>
      <xdr:rowOff>142875</xdr:rowOff>
    </xdr:to>
    <xdr:pic>
      <xdr:nvPicPr>
        <xdr:cNvPr id="43"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884276" y="6463862"/>
          <a:ext cx="180975" cy="142875"/>
        </a:xfrm>
        <a:prstGeom prst="rect">
          <a:avLst/>
        </a:prstGeom>
        <a:solidFill>
          <a:srgbClr val="FFFFFF"/>
        </a:solidFill>
        <a:ln w="9525">
          <a:solidFill>
            <a:srgbClr val="000000"/>
          </a:solidFill>
          <a:miter lim="800000"/>
          <a:headEnd/>
          <a:tailEnd/>
        </a:ln>
      </xdr:spPr>
    </xdr:pic>
    <xdr:clientData/>
  </xdr:twoCellAnchor>
  <xdr:twoCellAnchor>
    <xdr:from>
      <xdr:col>6</xdr:col>
      <xdr:colOff>0</xdr:colOff>
      <xdr:row>34</xdr:row>
      <xdr:rowOff>0</xdr:rowOff>
    </xdr:from>
    <xdr:to>
      <xdr:col>6</xdr:col>
      <xdr:colOff>180975</xdr:colOff>
      <xdr:row>34</xdr:row>
      <xdr:rowOff>142875</xdr:rowOff>
    </xdr:to>
    <xdr:pic>
      <xdr:nvPicPr>
        <xdr:cNvPr id="44"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5616466" y="6628086"/>
          <a:ext cx="180975" cy="142875"/>
        </a:xfrm>
        <a:prstGeom prst="rect">
          <a:avLst/>
        </a:prstGeom>
        <a:solidFill>
          <a:srgbClr val="FFFFFF"/>
        </a:solidFill>
        <a:ln w="9525">
          <a:solidFill>
            <a:srgbClr val="000000"/>
          </a:solidFill>
          <a:miter lim="800000"/>
          <a:headEnd/>
          <a:tailEnd/>
        </a:ln>
      </xdr:spPr>
    </xdr:pic>
    <xdr:clientData/>
  </xdr:twoCellAnchor>
  <xdr:twoCellAnchor>
    <xdr:from>
      <xdr:col>8</xdr:col>
      <xdr:colOff>0</xdr:colOff>
      <xdr:row>34</xdr:row>
      <xdr:rowOff>0</xdr:rowOff>
    </xdr:from>
    <xdr:to>
      <xdr:col>8</xdr:col>
      <xdr:colOff>180975</xdr:colOff>
      <xdr:row>34</xdr:row>
      <xdr:rowOff>142875</xdr:rowOff>
    </xdr:to>
    <xdr:pic>
      <xdr:nvPicPr>
        <xdr:cNvPr id="46"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483569" y="6628086"/>
          <a:ext cx="180975" cy="142875"/>
        </a:xfrm>
        <a:prstGeom prst="rect">
          <a:avLst/>
        </a:prstGeom>
        <a:solidFill>
          <a:srgbClr val="FFFFFF"/>
        </a:solidFill>
        <a:ln w="9525">
          <a:solidFill>
            <a:srgbClr val="000000"/>
          </a:solidFill>
          <a:miter lim="800000"/>
          <a:headEnd/>
          <a:tailEnd/>
        </a:ln>
      </xdr:spPr>
    </xdr:pic>
    <xdr:clientData/>
  </xdr:twoCellAnchor>
  <xdr:twoCellAnchor>
    <xdr:from>
      <xdr:col>9</xdr:col>
      <xdr:colOff>0</xdr:colOff>
      <xdr:row>34</xdr:row>
      <xdr:rowOff>0</xdr:rowOff>
    </xdr:from>
    <xdr:to>
      <xdr:col>9</xdr:col>
      <xdr:colOff>180975</xdr:colOff>
      <xdr:row>34</xdr:row>
      <xdr:rowOff>142875</xdr:rowOff>
    </xdr:to>
    <xdr:pic>
      <xdr:nvPicPr>
        <xdr:cNvPr id="47"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884276" y="6628086"/>
          <a:ext cx="180975" cy="142875"/>
        </a:xfrm>
        <a:prstGeom prst="rect">
          <a:avLst/>
        </a:prstGeom>
        <a:solidFill>
          <a:srgbClr val="FFFFFF"/>
        </a:solidFill>
        <a:ln w="9525">
          <a:solidFill>
            <a:srgbClr val="000000"/>
          </a:solidFill>
          <a:miter lim="800000"/>
          <a:headEnd/>
          <a:tailEnd/>
        </a:ln>
      </xdr:spPr>
    </xdr:pic>
    <xdr:clientData/>
  </xdr:twoCellAnchor>
  <xdr:twoCellAnchor>
    <xdr:from>
      <xdr:col>6</xdr:col>
      <xdr:colOff>0</xdr:colOff>
      <xdr:row>35</xdr:row>
      <xdr:rowOff>0</xdr:rowOff>
    </xdr:from>
    <xdr:to>
      <xdr:col>6</xdr:col>
      <xdr:colOff>180975</xdr:colOff>
      <xdr:row>35</xdr:row>
      <xdr:rowOff>142875</xdr:rowOff>
    </xdr:to>
    <xdr:pic>
      <xdr:nvPicPr>
        <xdr:cNvPr id="48"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5616466" y="6792310"/>
          <a:ext cx="180975" cy="142875"/>
        </a:xfrm>
        <a:prstGeom prst="rect">
          <a:avLst/>
        </a:prstGeom>
        <a:solidFill>
          <a:srgbClr val="FFFFFF"/>
        </a:solidFill>
        <a:ln w="9525">
          <a:solidFill>
            <a:srgbClr val="000000"/>
          </a:solidFill>
          <a:miter lim="800000"/>
          <a:headEnd/>
          <a:tailEnd/>
        </a:ln>
      </xdr:spPr>
    </xdr:pic>
    <xdr:clientData/>
  </xdr:twoCellAnchor>
  <xdr:twoCellAnchor>
    <xdr:from>
      <xdr:col>7</xdr:col>
      <xdr:colOff>0</xdr:colOff>
      <xdr:row>35</xdr:row>
      <xdr:rowOff>0</xdr:rowOff>
    </xdr:from>
    <xdr:to>
      <xdr:col>7</xdr:col>
      <xdr:colOff>180975</xdr:colOff>
      <xdr:row>35</xdr:row>
      <xdr:rowOff>142875</xdr:rowOff>
    </xdr:to>
    <xdr:pic>
      <xdr:nvPicPr>
        <xdr:cNvPr id="49"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056586" y="6792310"/>
          <a:ext cx="180975" cy="142875"/>
        </a:xfrm>
        <a:prstGeom prst="rect">
          <a:avLst/>
        </a:prstGeom>
        <a:solidFill>
          <a:srgbClr val="FFFFFF"/>
        </a:solidFill>
        <a:ln w="9525">
          <a:solidFill>
            <a:srgbClr val="000000"/>
          </a:solidFill>
          <a:miter lim="800000"/>
          <a:headEnd/>
          <a:tailEnd/>
        </a:ln>
      </xdr:spPr>
    </xdr:pic>
    <xdr:clientData/>
  </xdr:twoCellAnchor>
  <xdr:twoCellAnchor>
    <xdr:from>
      <xdr:col>8</xdr:col>
      <xdr:colOff>0</xdr:colOff>
      <xdr:row>35</xdr:row>
      <xdr:rowOff>0</xdr:rowOff>
    </xdr:from>
    <xdr:to>
      <xdr:col>8</xdr:col>
      <xdr:colOff>180975</xdr:colOff>
      <xdr:row>35</xdr:row>
      <xdr:rowOff>142875</xdr:rowOff>
    </xdr:to>
    <xdr:pic>
      <xdr:nvPicPr>
        <xdr:cNvPr id="50"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7124700" y="5753100"/>
          <a:ext cx="180975" cy="142875"/>
        </a:xfrm>
        <a:prstGeom prst="rect">
          <a:avLst/>
        </a:prstGeom>
        <a:solidFill>
          <a:srgbClr val="FFFFFF"/>
        </a:solidFill>
        <a:ln w="9525">
          <a:solidFill>
            <a:srgbClr val="000000"/>
          </a:solidFill>
          <a:miter lim="800000"/>
          <a:headEnd/>
          <a:tailEnd/>
        </a:ln>
      </xdr:spPr>
    </xdr:pic>
    <xdr:clientData/>
  </xdr:twoCellAnchor>
  <xdr:twoCellAnchor>
    <xdr:from>
      <xdr:col>9</xdr:col>
      <xdr:colOff>0</xdr:colOff>
      <xdr:row>35</xdr:row>
      <xdr:rowOff>0</xdr:rowOff>
    </xdr:from>
    <xdr:to>
      <xdr:col>9</xdr:col>
      <xdr:colOff>180975</xdr:colOff>
      <xdr:row>35</xdr:row>
      <xdr:rowOff>142875</xdr:rowOff>
    </xdr:to>
    <xdr:pic>
      <xdr:nvPicPr>
        <xdr:cNvPr id="51"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884276" y="6792310"/>
          <a:ext cx="180975" cy="142875"/>
        </a:xfrm>
        <a:prstGeom prst="rect">
          <a:avLst/>
        </a:prstGeom>
        <a:solidFill>
          <a:srgbClr val="FFFFFF"/>
        </a:solidFill>
        <a:ln w="9525">
          <a:solidFill>
            <a:srgbClr val="000000"/>
          </a:solidFill>
          <a:miter lim="800000"/>
          <a:headEnd/>
          <a:tailEnd/>
        </a:ln>
      </xdr:spPr>
    </xdr:pic>
    <xdr:clientData/>
  </xdr:twoCellAnchor>
  <xdr:twoCellAnchor>
    <xdr:from>
      <xdr:col>6</xdr:col>
      <xdr:colOff>0</xdr:colOff>
      <xdr:row>35</xdr:row>
      <xdr:rowOff>164224</xdr:rowOff>
    </xdr:from>
    <xdr:to>
      <xdr:col>6</xdr:col>
      <xdr:colOff>180975</xdr:colOff>
      <xdr:row>36</xdr:row>
      <xdr:rowOff>142875</xdr:rowOff>
    </xdr:to>
    <xdr:pic>
      <xdr:nvPicPr>
        <xdr:cNvPr id="52"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5616466" y="6956534"/>
          <a:ext cx="180975" cy="142875"/>
        </a:xfrm>
        <a:prstGeom prst="rect">
          <a:avLst/>
        </a:prstGeom>
        <a:solidFill>
          <a:srgbClr val="FFFFFF"/>
        </a:solidFill>
        <a:ln w="9525">
          <a:solidFill>
            <a:srgbClr val="000000"/>
          </a:solidFill>
          <a:miter lim="800000"/>
          <a:headEnd/>
          <a:tailEnd/>
        </a:ln>
      </xdr:spPr>
    </xdr:pic>
    <xdr:clientData/>
  </xdr:twoCellAnchor>
  <xdr:twoCellAnchor>
    <xdr:from>
      <xdr:col>7</xdr:col>
      <xdr:colOff>0</xdr:colOff>
      <xdr:row>35</xdr:row>
      <xdr:rowOff>164224</xdr:rowOff>
    </xdr:from>
    <xdr:to>
      <xdr:col>7</xdr:col>
      <xdr:colOff>180975</xdr:colOff>
      <xdr:row>36</xdr:row>
      <xdr:rowOff>142875</xdr:rowOff>
    </xdr:to>
    <xdr:pic>
      <xdr:nvPicPr>
        <xdr:cNvPr id="53"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056586" y="6956534"/>
          <a:ext cx="180975" cy="142875"/>
        </a:xfrm>
        <a:prstGeom prst="rect">
          <a:avLst/>
        </a:prstGeom>
        <a:solidFill>
          <a:srgbClr val="FFFFFF"/>
        </a:solidFill>
        <a:ln w="9525">
          <a:solidFill>
            <a:srgbClr val="000000"/>
          </a:solidFill>
          <a:miter lim="800000"/>
          <a:headEnd/>
          <a:tailEnd/>
        </a:ln>
      </xdr:spPr>
    </xdr:pic>
    <xdr:clientData/>
  </xdr:twoCellAnchor>
  <xdr:twoCellAnchor>
    <xdr:from>
      <xdr:col>8</xdr:col>
      <xdr:colOff>0</xdr:colOff>
      <xdr:row>35</xdr:row>
      <xdr:rowOff>164224</xdr:rowOff>
    </xdr:from>
    <xdr:to>
      <xdr:col>8</xdr:col>
      <xdr:colOff>180975</xdr:colOff>
      <xdr:row>36</xdr:row>
      <xdr:rowOff>142875</xdr:rowOff>
    </xdr:to>
    <xdr:pic>
      <xdr:nvPicPr>
        <xdr:cNvPr id="54"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483569" y="6956534"/>
          <a:ext cx="180975" cy="142875"/>
        </a:xfrm>
        <a:prstGeom prst="rect">
          <a:avLst/>
        </a:prstGeom>
        <a:solidFill>
          <a:srgbClr val="FFFFFF"/>
        </a:solidFill>
        <a:ln w="9525">
          <a:solidFill>
            <a:srgbClr val="000000"/>
          </a:solidFill>
          <a:miter lim="800000"/>
          <a:headEnd/>
          <a:tailEnd/>
        </a:ln>
      </xdr:spPr>
    </xdr:pic>
    <xdr:clientData/>
  </xdr:twoCellAnchor>
  <xdr:twoCellAnchor>
    <xdr:from>
      <xdr:col>9</xdr:col>
      <xdr:colOff>0</xdr:colOff>
      <xdr:row>35</xdr:row>
      <xdr:rowOff>164224</xdr:rowOff>
    </xdr:from>
    <xdr:to>
      <xdr:col>9</xdr:col>
      <xdr:colOff>180975</xdr:colOff>
      <xdr:row>36</xdr:row>
      <xdr:rowOff>142875</xdr:rowOff>
    </xdr:to>
    <xdr:pic>
      <xdr:nvPicPr>
        <xdr:cNvPr id="55"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884276" y="6956534"/>
          <a:ext cx="180975" cy="142875"/>
        </a:xfrm>
        <a:prstGeom prst="rect">
          <a:avLst/>
        </a:prstGeom>
        <a:solidFill>
          <a:srgbClr val="FFFFFF"/>
        </a:solidFill>
        <a:ln w="9525">
          <a:solidFill>
            <a:srgbClr val="000000"/>
          </a:solidFill>
          <a:miter lim="800000"/>
          <a:headEnd/>
          <a:tailEnd/>
        </a:ln>
      </xdr:spPr>
    </xdr:pic>
    <xdr:clientData/>
  </xdr:twoCellAnchor>
  <xdr:twoCellAnchor>
    <xdr:from>
      <xdr:col>6</xdr:col>
      <xdr:colOff>0</xdr:colOff>
      <xdr:row>37</xdr:row>
      <xdr:rowOff>0</xdr:rowOff>
    </xdr:from>
    <xdr:to>
      <xdr:col>6</xdr:col>
      <xdr:colOff>180975</xdr:colOff>
      <xdr:row>37</xdr:row>
      <xdr:rowOff>142875</xdr:rowOff>
    </xdr:to>
    <xdr:pic>
      <xdr:nvPicPr>
        <xdr:cNvPr id="56"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5616466" y="7120759"/>
          <a:ext cx="180975" cy="142875"/>
        </a:xfrm>
        <a:prstGeom prst="rect">
          <a:avLst/>
        </a:prstGeom>
        <a:solidFill>
          <a:srgbClr val="FFFFFF"/>
        </a:solidFill>
        <a:ln w="9525">
          <a:solidFill>
            <a:srgbClr val="000000"/>
          </a:solidFill>
          <a:miter lim="800000"/>
          <a:headEnd/>
          <a:tailEnd/>
        </a:ln>
      </xdr:spPr>
    </xdr:pic>
    <xdr:clientData/>
  </xdr:twoCellAnchor>
  <xdr:twoCellAnchor>
    <xdr:from>
      <xdr:col>7</xdr:col>
      <xdr:colOff>0</xdr:colOff>
      <xdr:row>37</xdr:row>
      <xdr:rowOff>0</xdr:rowOff>
    </xdr:from>
    <xdr:to>
      <xdr:col>7</xdr:col>
      <xdr:colOff>180975</xdr:colOff>
      <xdr:row>37</xdr:row>
      <xdr:rowOff>142875</xdr:rowOff>
    </xdr:to>
    <xdr:pic>
      <xdr:nvPicPr>
        <xdr:cNvPr id="57"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056586" y="7120759"/>
          <a:ext cx="180975" cy="142875"/>
        </a:xfrm>
        <a:prstGeom prst="rect">
          <a:avLst/>
        </a:prstGeom>
        <a:solidFill>
          <a:srgbClr val="FFFFFF"/>
        </a:solidFill>
        <a:ln w="9525">
          <a:solidFill>
            <a:srgbClr val="000000"/>
          </a:solidFill>
          <a:miter lim="800000"/>
          <a:headEnd/>
          <a:tailEnd/>
        </a:ln>
      </xdr:spPr>
    </xdr:pic>
    <xdr:clientData/>
  </xdr:twoCellAnchor>
  <xdr:twoCellAnchor>
    <xdr:from>
      <xdr:col>8</xdr:col>
      <xdr:colOff>0</xdr:colOff>
      <xdr:row>37</xdr:row>
      <xdr:rowOff>0</xdr:rowOff>
    </xdr:from>
    <xdr:to>
      <xdr:col>8</xdr:col>
      <xdr:colOff>180975</xdr:colOff>
      <xdr:row>37</xdr:row>
      <xdr:rowOff>142875</xdr:rowOff>
    </xdr:to>
    <xdr:pic>
      <xdr:nvPicPr>
        <xdr:cNvPr id="58"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483569" y="7120759"/>
          <a:ext cx="180975" cy="142875"/>
        </a:xfrm>
        <a:prstGeom prst="rect">
          <a:avLst/>
        </a:prstGeom>
        <a:solidFill>
          <a:srgbClr val="FFFFFF"/>
        </a:solidFill>
        <a:ln w="9525">
          <a:solidFill>
            <a:srgbClr val="000000"/>
          </a:solidFill>
          <a:miter lim="800000"/>
          <a:headEnd/>
          <a:tailEnd/>
        </a:ln>
      </xdr:spPr>
    </xdr:pic>
    <xdr:clientData/>
  </xdr:twoCellAnchor>
  <xdr:twoCellAnchor>
    <xdr:from>
      <xdr:col>9</xdr:col>
      <xdr:colOff>0</xdr:colOff>
      <xdr:row>37</xdr:row>
      <xdr:rowOff>0</xdr:rowOff>
    </xdr:from>
    <xdr:to>
      <xdr:col>9</xdr:col>
      <xdr:colOff>180975</xdr:colOff>
      <xdr:row>37</xdr:row>
      <xdr:rowOff>142875</xdr:rowOff>
    </xdr:to>
    <xdr:pic>
      <xdr:nvPicPr>
        <xdr:cNvPr id="59"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884276" y="7120759"/>
          <a:ext cx="180975" cy="142875"/>
        </a:xfrm>
        <a:prstGeom prst="rect">
          <a:avLst/>
        </a:prstGeom>
        <a:solidFill>
          <a:srgbClr val="FFFFFF"/>
        </a:solidFill>
        <a:ln w="9525">
          <a:solidFill>
            <a:srgbClr val="000000"/>
          </a:solidFill>
          <a:miter lim="800000"/>
          <a:headEnd/>
          <a:tailEnd/>
        </a:ln>
      </xdr:spPr>
    </xdr:pic>
    <xdr:clientData/>
  </xdr:twoCellAnchor>
  <xdr:twoCellAnchor>
    <xdr:from>
      <xdr:col>6</xdr:col>
      <xdr:colOff>0</xdr:colOff>
      <xdr:row>38</xdr:row>
      <xdr:rowOff>0</xdr:rowOff>
    </xdr:from>
    <xdr:to>
      <xdr:col>6</xdr:col>
      <xdr:colOff>180975</xdr:colOff>
      <xdr:row>38</xdr:row>
      <xdr:rowOff>142875</xdr:rowOff>
    </xdr:to>
    <xdr:pic>
      <xdr:nvPicPr>
        <xdr:cNvPr id="60"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5616466" y="7284983"/>
          <a:ext cx="180975" cy="142875"/>
        </a:xfrm>
        <a:prstGeom prst="rect">
          <a:avLst/>
        </a:prstGeom>
        <a:solidFill>
          <a:srgbClr val="FFFFFF"/>
        </a:solidFill>
        <a:ln w="9525">
          <a:solidFill>
            <a:srgbClr val="000000"/>
          </a:solidFill>
          <a:miter lim="800000"/>
          <a:headEnd/>
          <a:tailEnd/>
        </a:ln>
      </xdr:spPr>
    </xdr:pic>
    <xdr:clientData/>
  </xdr:twoCellAnchor>
  <xdr:twoCellAnchor>
    <xdr:from>
      <xdr:col>8</xdr:col>
      <xdr:colOff>0</xdr:colOff>
      <xdr:row>38</xdr:row>
      <xdr:rowOff>0</xdr:rowOff>
    </xdr:from>
    <xdr:to>
      <xdr:col>8</xdr:col>
      <xdr:colOff>180975</xdr:colOff>
      <xdr:row>38</xdr:row>
      <xdr:rowOff>142875</xdr:rowOff>
    </xdr:to>
    <xdr:pic>
      <xdr:nvPicPr>
        <xdr:cNvPr id="62"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483569" y="7284983"/>
          <a:ext cx="180975" cy="142875"/>
        </a:xfrm>
        <a:prstGeom prst="rect">
          <a:avLst/>
        </a:prstGeom>
        <a:solidFill>
          <a:srgbClr val="FFFFFF"/>
        </a:solidFill>
        <a:ln w="9525">
          <a:solidFill>
            <a:srgbClr val="000000"/>
          </a:solidFill>
          <a:miter lim="800000"/>
          <a:headEnd/>
          <a:tailEnd/>
        </a:ln>
      </xdr:spPr>
    </xdr:pic>
    <xdr:clientData/>
  </xdr:twoCellAnchor>
  <xdr:twoCellAnchor>
    <xdr:from>
      <xdr:col>9</xdr:col>
      <xdr:colOff>0</xdr:colOff>
      <xdr:row>38</xdr:row>
      <xdr:rowOff>0</xdr:rowOff>
    </xdr:from>
    <xdr:to>
      <xdr:col>9</xdr:col>
      <xdr:colOff>180975</xdr:colOff>
      <xdr:row>38</xdr:row>
      <xdr:rowOff>142875</xdr:rowOff>
    </xdr:to>
    <xdr:pic>
      <xdr:nvPicPr>
        <xdr:cNvPr id="63"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884276" y="7284983"/>
          <a:ext cx="180975" cy="142875"/>
        </a:xfrm>
        <a:prstGeom prst="rect">
          <a:avLst/>
        </a:prstGeom>
        <a:solidFill>
          <a:srgbClr val="FFFFFF"/>
        </a:solidFill>
        <a:ln w="9525">
          <a:solidFill>
            <a:srgbClr val="000000"/>
          </a:solidFill>
          <a:miter lim="800000"/>
          <a:headEnd/>
          <a:tailEnd/>
        </a:ln>
      </xdr:spPr>
    </xdr:pic>
    <xdr:clientData/>
  </xdr:twoCellAnchor>
  <xdr:twoCellAnchor>
    <xdr:from>
      <xdr:col>6</xdr:col>
      <xdr:colOff>0</xdr:colOff>
      <xdr:row>39</xdr:row>
      <xdr:rowOff>0</xdr:rowOff>
    </xdr:from>
    <xdr:to>
      <xdr:col>6</xdr:col>
      <xdr:colOff>180975</xdr:colOff>
      <xdr:row>39</xdr:row>
      <xdr:rowOff>142875</xdr:rowOff>
    </xdr:to>
    <xdr:pic>
      <xdr:nvPicPr>
        <xdr:cNvPr id="64"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5616466" y="7449207"/>
          <a:ext cx="180975" cy="142875"/>
        </a:xfrm>
        <a:prstGeom prst="rect">
          <a:avLst/>
        </a:prstGeom>
        <a:solidFill>
          <a:srgbClr val="FFFFFF"/>
        </a:solidFill>
        <a:ln w="9525">
          <a:solidFill>
            <a:srgbClr val="000000"/>
          </a:solidFill>
          <a:miter lim="800000"/>
          <a:headEnd/>
          <a:tailEnd/>
        </a:ln>
      </xdr:spPr>
    </xdr:pic>
    <xdr:clientData/>
  </xdr:twoCellAnchor>
  <xdr:twoCellAnchor>
    <xdr:from>
      <xdr:col>7</xdr:col>
      <xdr:colOff>0</xdr:colOff>
      <xdr:row>39</xdr:row>
      <xdr:rowOff>0</xdr:rowOff>
    </xdr:from>
    <xdr:to>
      <xdr:col>7</xdr:col>
      <xdr:colOff>180975</xdr:colOff>
      <xdr:row>39</xdr:row>
      <xdr:rowOff>142875</xdr:rowOff>
    </xdr:to>
    <xdr:pic>
      <xdr:nvPicPr>
        <xdr:cNvPr id="65"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056586" y="7449207"/>
          <a:ext cx="180975" cy="142875"/>
        </a:xfrm>
        <a:prstGeom prst="rect">
          <a:avLst/>
        </a:prstGeom>
        <a:solidFill>
          <a:srgbClr val="FFFFFF"/>
        </a:solidFill>
        <a:ln w="9525">
          <a:solidFill>
            <a:srgbClr val="000000"/>
          </a:solidFill>
          <a:miter lim="800000"/>
          <a:headEnd/>
          <a:tailEnd/>
        </a:ln>
      </xdr:spPr>
    </xdr:pic>
    <xdr:clientData/>
  </xdr:twoCellAnchor>
  <xdr:twoCellAnchor>
    <xdr:from>
      <xdr:col>8</xdr:col>
      <xdr:colOff>0</xdr:colOff>
      <xdr:row>39</xdr:row>
      <xdr:rowOff>0</xdr:rowOff>
    </xdr:from>
    <xdr:to>
      <xdr:col>8</xdr:col>
      <xdr:colOff>180975</xdr:colOff>
      <xdr:row>39</xdr:row>
      <xdr:rowOff>142875</xdr:rowOff>
    </xdr:to>
    <xdr:pic>
      <xdr:nvPicPr>
        <xdr:cNvPr id="66"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483569" y="7449207"/>
          <a:ext cx="180975" cy="142875"/>
        </a:xfrm>
        <a:prstGeom prst="rect">
          <a:avLst/>
        </a:prstGeom>
        <a:solidFill>
          <a:srgbClr val="FFFFFF"/>
        </a:solidFill>
        <a:ln w="9525">
          <a:solidFill>
            <a:srgbClr val="000000"/>
          </a:solidFill>
          <a:miter lim="800000"/>
          <a:headEnd/>
          <a:tailEnd/>
        </a:ln>
      </xdr:spPr>
    </xdr:pic>
    <xdr:clientData/>
  </xdr:twoCellAnchor>
  <xdr:twoCellAnchor>
    <xdr:from>
      <xdr:col>6</xdr:col>
      <xdr:colOff>0</xdr:colOff>
      <xdr:row>40</xdr:row>
      <xdr:rowOff>0</xdr:rowOff>
    </xdr:from>
    <xdr:to>
      <xdr:col>6</xdr:col>
      <xdr:colOff>180975</xdr:colOff>
      <xdr:row>40</xdr:row>
      <xdr:rowOff>142875</xdr:rowOff>
    </xdr:to>
    <xdr:pic>
      <xdr:nvPicPr>
        <xdr:cNvPr id="68"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5616466" y="7613431"/>
          <a:ext cx="180975" cy="142875"/>
        </a:xfrm>
        <a:prstGeom prst="rect">
          <a:avLst/>
        </a:prstGeom>
        <a:solidFill>
          <a:srgbClr val="FFFFFF"/>
        </a:solidFill>
        <a:ln w="9525">
          <a:solidFill>
            <a:srgbClr val="000000"/>
          </a:solidFill>
          <a:miter lim="800000"/>
          <a:headEnd/>
          <a:tailEnd/>
        </a:ln>
      </xdr:spPr>
    </xdr:pic>
    <xdr:clientData/>
  </xdr:twoCellAnchor>
  <xdr:twoCellAnchor>
    <xdr:from>
      <xdr:col>7</xdr:col>
      <xdr:colOff>0</xdr:colOff>
      <xdr:row>40</xdr:row>
      <xdr:rowOff>0</xdr:rowOff>
    </xdr:from>
    <xdr:to>
      <xdr:col>7</xdr:col>
      <xdr:colOff>180975</xdr:colOff>
      <xdr:row>40</xdr:row>
      <xdr:rowOff>142875</xdr:rowOff>
    </xdr:to>
    <xdr:pic>
      <xdr:nvPicPr>
        <xdr:cNvPr id="69"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056586" y="7613431"/>
          <a:ext cx="180975" cy="142875"/>
        </a:xfrm>
        <a:prstGeom prst="rect">
          <a:avLst/>
        </a:prstGeom>
        <a:solidFill>
          <a:srgbClr val="FFFFFF"/>
        </a:solidFill>
        <a:ln w="9525">
          <a:solidFill>
            <a:srgbClr val="000000"/>
          </a:solidFill>
          <a:miter lim="800000"/>
          <a:headEnd/>
          <a:tailEnd/>
        </a:ln>
      </xdr:spPr>
    </xdr:pic>
    <xdr:clientData/>
  </xdr:twoCellAnchor>
  <xdr:twoCellAnchor>
    <xdr:from>
      <xdr:col>8</xdr:col>
      <xdr:colOff>0</xdr:colOff>
      <xdr:row>40</xdr:row>
      <xdr:rowOff>0</xdr:rowOff>
    </xdr:from>
    <xdr:to>
      <xdr:col>8</xdr:col>
      <xdr:colOff>180975</xdr:colOff>
      <xdr:row>40</xdr:row>
      <xdr:rowOff>142875</xdr:rowOff>
    </xdr:to>
    <xdr:pic>
      <xdr:nvPicPr>
        <xdr:cNvPr id="70"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483569" y="7613431"/>
          <a:ext cx="180975" cy="142875"/>
        </a:xfrm>
        <a:prstGeom prst="rect">
          <a:avLst/>
        </a:prstGeom>
        <a:solidFill>
          <a:srgbClr val="FFFFFF"/>
        </a:solidFill>
        <a:ln w="9525">
          <a:solidFill>
            <a:srgbClr val="000000"/>
          </a:solidFill>
          <a:miter lim="800000"/>
          <a:headEnd/>
          <a:tailEnd/>
        </a:ln>
      </xdr:spPr>
    </xdr:pic>
    <xdr:clientData/>
  </xdr:twoCellAnchor>
  <xdr:twoCellAnchor>
    <xdr:from>
      <xdr:col>7</xdr:col>
      <xdr:colOff>421728</xdr:colOff>
      <xdr:row>41</xdr:row>
      <xdr:rowOff>7883</xdr:rowOff>
    </xdr:from>
    <xdr:to>
      <xdr:col>8</xdr:col>
      <xdr:colOff>175720</xdr:colOff>
      <xdr:row>41</xdr:row>
      <xdr:rowOff>150758</xdr:rowOff>
    </xdr:to>
    <xdr:pic>
      <xdr:nvPicPr>
        <xdr:cNvPr id="71"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478314" y="7785538"/>
          <a:ext cx="180975" cy="142875"/>
        </a:xfrm>
        <a:prstGeom prst="rect">
          <a:avLst/>
        </a:prstGeom>
        <a:solidFill>
          <a:srgbClr val="FFFFFF"/>
        </a:solidFill>
        <a:ln w="9525">
          <a:solidFill>
            <a:srgbClr val="000000"/>
          </a:solidFill>
          <a:miter lim="800000"/>
          <a:headEnd/>
          <a:tailEnd/>
        </a:ln>
      </xdr:spPr>
    </xdr:pic>
    <xdr:clientData/>
  </xdr:twoCellAnchor>
  <xdr:twoCellAnchor>
    <xdr:from>
      <xdr:col>9</xdr:col>
      <xdr:colOff>0</xdr:colOff>
      <xdr:row>40</xdr:row>
      <xdr:rowOff>0</xdr:rowOff>
    </xdr:from>
    <xdr:to>
      <xdr:col>9</xdr:col>
      <xdr:colOff>180975</xdr:colOff>
      <xdr:row>40</xdr:row>
      <xdr:rowOff>142875</xdr:rowOff>
    </xdr:to>
    <xdr:pic>
      <xdr:nvPicPr>
        <xdr:cNvPr id="72"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884276" y="7613431"/>
          <a:ext cx="180975" cy="142875"/>
        </a:xfrm>
        <a:prstGeom prst="rect">
          <a:avLst/>
        </a:prstGeom>
        <a:solidFill>
          <a:srgbClr val="FFFFFF"/>
        </a:solidFill>
        <a:ln w="9525">
          <a:solidFill>
            <a:srgbClr val="000000"/>
          </a:solidFill>
          <a:miter lim="800000"/>
          <a:headEnd/>
          <a:tailEnd/>
        </a:ln>
      </xdr:spPr>
    </xdr:pic>
    <xdr:clientData/>
  </xdr:twoCellAnchor>
  <xdr:twoCellAnchor>
    <xdr:from>
      <xdr:col>9</xdr:col>
      <xdr:colOff>0</xdr:colOff>
      <xdr:row>41</xdr:row>
      <xdr:rowOff>0</xdr:rowOff>
    </xdr:from>
    <xdr:to>
      <xdr:col>9</xdr:col>
      <xdr:colOff>180975</xdr:colOff>
      <xdr:row>41</xdr:row>
      <xdr:rowOff>142875</xdr:rowOff>
    </xdr:to>
    <xdr:pic>
      <xdr:nvPicPr>
        <xdr:cNvPr id="73"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884276" y="7777655"/>
          <a:ext cx="180975" cy="142875"/>
        </a:xfrm>
        <a:prstGeom prst="rect">
          <a:avLst/>
        </a:prstGeom>
        <a:solidFill>
          <a:srgbClr val="FFFFFF"/>
        </a:solidFill>
        <a:ln w="9525">
          <a:solidFill>
            <a:srgbClr val="000000"/>
          </a:solidFill>
          <a:miter lim="800000"/>
          <a:headEnd/>
          <a:tailEnd/>
        </a:ln>
      </xdr:spPr>
    </xdr:pic>
    <xdr:clientData/>
  </xdr:twoCellAnchor>
  <xdr:twoCellAnchor>
    <xdr:from>
      <xdr:col>7</xdr:col>
      <xdr:colOff>0</xdr:colOff>
      <xdr:row>41</xdr:row>
      <xdr:rowOff>0</xdr:rowOff>
    </xdr:from>
    <xdr:to>
      <xdr:col>7</xdr:col>
      <xdr:colOff>180975</xdr:colOff>
      <xdr:row>41</xdr:row>
      <xdr:rowOff>142875</xdr:rowOff>
    </xdr:to>
    <xdr:pic>
      <xdr:nvPicPr>
        <xdr:cNvPr id="74"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056586" y="7777655"/>
          <a:ext cx="180975" cy="142875"/>
        </a:xfrm>
        <a:prstGeom prst="rect">
          <a:avLst/>
        </a:prstGeom>
        <a:solidFill>
          <a:srgbClr val="FFFFFF"/>
        </a:solidFill>
        <a:ln w="9525">
          <a:solidFill>
            <a:srgbClr val="000000"/>
          </a:solidFill>
          <a:miter lim="800000"/>
          <a:headEnd/>
          <a:tailEnd/>
        </a:ln>
      </xdr:spPr>
    </xdr:pic>
    <xdr:clientData/>
  </xdr:twoCellAnchor>
  <xdr:twoCellAnchor>
    <xdr:from>
      <xdr:col>6</xdr:col>
      <xdr:colOff>0</xdr:colOff>
      <xdr:row>41</xdr:row>
      <xdr:rowOff>0</xdr:rowOff>
    </xdr:from>
    <xdr:to>
      <xdr:col>6</xdr:col>
      <xdr:colOff>180975</xdr:colOff>
      <xdr:row>41</xdr:row>
      <xdr:rowOff>142875</xdr:rowOff>
    </xdr:to>
    <xdr:pic>
      <xdr:nvPicPr>
        <xdr:cNvPr id="75"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5616466" y="7777655"/>
          <a:ext cx="180975" cy="142875"/>
        </a:xfrm>
        <a:prstGeom prst="rect">
          <a:avLst/>
        </a:prstGeom>
        <a:solidFill>
          <a:srgbClr val="FFFFFF"/>
        </a:solidFill>
        <a:ln w="9525">
          <a:solidFill>
            <a:srgbClr val="000000"/>
          </a:solidFill>
          <a:miter lim="800000"/>
          <a:headEnd/>
          <a:tailEnd/>
        </a:ln>
      </xdr:spPr>
    </xdr:pic>
    <xdr:clientData/>
  </xdr:twoCellAnchor>
  <xdr:twoCellAnchor>
    <xdr:from>
      <xdr:col>6</xdr:col>
      <xdr:colOff>0</xdr:colOff>
      <xdr:row>42</xdr:row>
      <xdr:rowOff>0</xdr:rowOff>
    </xdr:from>
    <xdr:to>
      <xdr:col>6</xdr:col>
      <xdr:colOff>180975</xdr:colOff>
      <xdr:row>42</xdr:row>
      <xdr:rowOff>142875</xdr:rowOff>
    </xdr:to>
    <xdr:pic>
      <xdr:nvPicPr>
        <xdr:cNvPr id="76"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5616466" y="7941879"/>
          <a:ext cx="180975" cy="142875"/>
        </a:xfrm>
        <a:prstGeom prst="rect">
          <a:avLst/>
        </a:prstGeom>
        <a:solidFill>
          <a:srgbClr val="FFFFFF"/>
        </a:solidFill>
        <a:ln w="9525">
          <a:solidFill>
            <a:srgbClr val="000000"/>
          </a:solidFill>
          <a:miter lim="800000"/>
          <a:headEnd/>
          <a:tailEnd/>
        </a:ln>
      </xdr:spPr>
    </xdr:pic>
    <xdr:clientData/>
  </xdr:twoCellAnchor>
  <xdr:twoCellAnchor>
    <xdr:from>
      <xdr:col>7</xdr:col>
      <xdr:colOff>0</xdr:colOff>
      <xdr:row>42</xdr:row>
      <xdr:rowOff>0</xdr:rowOff>
    </xdr:from>
    <xdr:to>
      <xdr:col>7</xdr:col>
      <xdr:colOff>180975</xdr:colOff>
      <xdr:row>42</xdr:row>
      <xdr:rowOff>142875</xdr:rowOff>
    </xdr:to>
    <xdr:pic>
      <xdr:nvPicPr>
        <xdr:cNvPr id="77"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056586" y="7941879"/>
          <a:ext cx="180975" cy="142875"/>
        </a:xfrm>
        <a:prstGeom prst="rect">
          <a:avLst/>
        </a:prstGeom>
        <a:solidFill>
          <a:srgbClr val="FFFFFF"/>
        </a:solidFill>
        <a:ln w="9525">
          <a:solidFill>
            <a:srgbClr val="000000"/>
          </a:solidFill>
          <a:miter lim="800000"/>
          <a:headEnd/>
          <a:tailEnd/>
        </a:ln>
      </xdr:spPr>
    </xdr:pic>
    <xdr:clientData/>
  </xdr:twoCellAnchor>
  <xdr:twoCellAnchor>
    <xdr:from>
      <xdr:col>8</xdr:col>
      <xdr:colOff>0</xdr:colOff>
      <xdr:row>42</xdr:row>
      <xdr:rowOff>0</xdr:rowOff>
    </xdr:from>
    <xdr:to>
      <xdr:col>8</xdr:col>
      <xdr:colOff>180975</xdr:colOff>
      <xdr:row>42</xdr:row>
      <xdr:rowOff>142875</xdr:rowOff>
    </xdr:to>
    <xdr:pic>
      <xdr:nvPicPr>
        <xdr:cNvPr id="78"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483569" y="7941879"/>
          <a:ext cx="180975" cy="142875"/>
        </a:xfrm>
        <a:prstGeom prst="rect">
          <a:avLst/>
        </a:prstGeom>
        <a:solidFill>
          <a:srgbClr val="FFFFFF"/>
        </a:solidFill>
        <a:ln w="9525">
          <a:solidFill>
            <a:srgbClr val="000000"/>
          </a:solidFill>
          <a:miter lim="800000"/>
          <a:headEnd/>
          <a:tailEnd/>
        </a:ln>
      </xdr:spPr>
    </xdr:pic>
    <xdr:clientData/>
  </xdr:twoCellAnchor>
  <xdr:twoCellAnchor>
    <xdr:from>
      <xdr:col>7</xdr:col>
      <xdr:colOff>0</xdr:colOff>
      <xdr:row>42</xdr:row>
      <xdr:rowOff>164224</xdr:rowOff>
    </xdr:from>
    <xdr:to>
      <xdr:col>7</xdr:col>
      <xdr:colOff>180975</xdr:colOff>
      <xdr:row>43</xdr:row>
      <xdr:rowOff>142875</xdr:rowOff>
    </xdr:to>
    <xdr:pic>
      <xdr:nvPicPr>
        <xdr:cNvPr id="80"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056586" y="8106103"/>
          <a:ext cx="180975" cy="142875"/>
        </a:xfrm>
        <a:prstGeom prst="rect">
          <a:avLst/>
        </a:prstGeom>
        <a:solidFill>
          <a:srgbClr val="FFFFFF"/>
        </a:solidFill>
        <a:ln w="9525">
          <a:solidFill>
            <a:srgbClr val="000000"/>
          </a:solidFill>
          <a:miter lim="800000"/>
          <a:headEnd/>
          <a:tailEnd/>
        </a:ln>
      </xdr:spPr>
    </xdr:pic>
    <xdr:clientData/>
  </xdr:twoCellAnchor>
  <xdr:twoCellAnchor>
    <xdr:from>
      <xdr:col>8</xdr:col>
      <xdr:colOff>0</xdr:colOff>
      <xdr:row>43</xdr:row>
      <xdr:rowOff>0</xdr:rowOff>
    </xdr:from>
    <xdr:to>
      <xdr:col>8</xdr:col>
      <xdr:colOff>180975</xdr:colOff>
      <xdr:row>43</xdr:row>
      <xdr:rowOff>142875</xdr:rowOff>
    </xdr:to>
    <xdr:pic>
      <xdr:nvPicPr>
        <xdr:cNvPr id="81"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488906" y="8024813"/>
          <a:ext cx="180975" cy="142875"/>
        </a:xfrm>
        <a:prstGeom prst="rect">
          <a:avLst/>
        </a:prstGeom>
        <a:solidFill>
          <a:srgbClr val="FFFFFF"/>
        </a:solidFill>
        <a:ln w="9525">
          <a:solidFill>
            <a:srgbClr val="000000"/>
          </a:solidFill>
          <a:miter lim="800000"/>
          <a:headEnd/>
          <a:tailEnd/>
        </a:ln>
      </xdr:spPr>
    </xdr:pic>
    <xdr:clientData/>
  </xdr:twoCellAnchor>
  <xdr:twoCellAnchor>
    <xdr:from>
      <xdr:col>6</xdr:col>
      <xdr:colOff>0</xdr:colOff>
      <xdr:row>43</xdr:row>
      <xdr:rowOff>0</xdr:rowOff>
    </xdr:from>
    <xdr:to>
      <xdr:col>6</xdr:col>
      <xdr:colOff>180975</xdr:colOff>
      <xdr:row>43</xdr:row>
      <xdr:rowOff>142875</xdr:rowOff>
    </xdr:to>
    <xdr:pic>
      <xdr:nvPicPr>
        <xdr:cNvPr id="82"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5619750" y="8024813"/>
          <a:ext cx="180975" cy="142875"/>
        </a:xfrm>
        <a:prstGeom prst="rect">
          <a:avLst/>
        </a:prstGeom>
        <a:solidFill>
          <a:srgbClr val="FFFFFF"/>
        </a:solidFill>
        <a:ln w="9525">
          <a:solidFill>
            <a:srgbClr val="000000"/>
          </a:solidFill>
          <a:miter lim="800000"/>
          <a:headEnd/>
          <a:tailEnd/>
        </a:ln>
      </xdr:spPr>
    </xdr:pic>
    <xdr:clientData/>
  </xdr:twoCellAnchor>
  <xdr:twoCellAnchor>
    <xdr:from>
      <xdr:col>9</xdr:col>
      <xdr:colOff>0</xdr:colOff>
      <xdr:row>43</xdr:row>
      <xdr:rowOff>0</xdr:rowOff>
    </xdr:from>
    <xdr:to>
      <xdr:col>9</xdr:col>
      <xdr:colOff>180975</xdr:colOff>
      <xdr:row>43</xdr:row>
      <xdr:rowOff>142875</xdr:rowOff>
    </xdr:to>
    <xdr:pic>
      <xdr:nvPicPr>
        <xdr:cNvPr id="83"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887766" y="8024813"/>
          <a:ext cx="180975" cy="142875"/>
        </a:xfrm>
        <a:prstGeom prst="rect">
          <a:avLst/>
        </a:prstGeom>
        <a:solidFill>
          <a:srgbClr val="FFFFFF"/>
        </a:solidFill>
        <a:ln w="9525">
          <a:solidFill>
            <a:srgbClr val="000000"/>
          </a:solidFill>
          <a:miter lim="800000"/>
          <a:headEnd/>
          <a:tailEnd/>
        </a:ln>
      </xdr:spPr>
    </xdr:pic>
    <xdr:clientData/>
  </xdr:twoCellAnchor>
  <xdr:twoCellAnchor>
    <xdr:from>
      <xdr:col>6</xdr:col>
      <xdr:colOff>0</xdr:colOff>
      <xdr:row>44</xdr:row>
      <xdr:rowOff>0</xdr:rowOff>
    </xdr:from>
    <xdr:to>
      <xdr:col>6</xdr:col>
      <xdr:colOff>180975</xdr:colOff>
      <xdr:row>44</xdr:row>
      <xdr:rowOff>142875</xdr:rowOff>
    </xdr:to>
    <xdr:pic>
      <xdr:nvPicPr>
        <xdr:cNvPr id="84"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5619750" y="8185547"/>
          <a:ext cx="180975" cy="142875"/>
        </a:xfrm>
        <a:prstGeom prst="rect">
          <a:avLst/>
        </a:prstGeom>
        <a:solidFill>
          <a:srgbClr val="FFFFFF"/>
        </a:solidFill>
        <a:ln w="9525">
          <a:solidFill>
            <a:srgbClr val="000000"/>
          </a:solidFill>
          <a:miter lim="800000"/>
          <a:headEnd/>
          <a:tailEnd/>
        </a:ln>
      </xdr:spPr>
    </xdr:pic>
    <xdr:clientData/>
  </xdr:twoCellAnchor>
  <xdr:twoCellAnchor>
    <xdr:from>
      <xdr:col>6</xdr:col>
      <xdr:colOff>0</xdr:colOff>
      <xdr:row>45</xdr:row>
      <xdr:rowOff>0</xdr:rowOff>
    </xdr:from>
    <xdr:to>
      <xdr:col>6</xdr:col>
      <xdr:colOff>180975</xdr:colOff>
      <xdr:row>45</xdr:row>
      <xdr:rowOff>142875</xdr:rowOff>
    </xdr:to>
    <xdr:pic>
      <xdr:nvPicPr>
        <xdr:cNvPr id="85"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5619750" y="8346281"/>
          <a:ext cx="180975" cy="142875"/>
        </a:xfrm>
        <a:prstGeom prst="rect">
          <a:avLst/>
        </a:prstGeom>
        <a:solidFill>
          <a:srgbClr val="FFFFFF"/>
        </a:solidFill>
        <a:ln w="9525">
          <a:solidFill>
            <a:srgbClr val="000000"/>
          </a:solidFill>
          <a:miter lim="800000"/>
          <a:headEnd/>
          <a:tailEnd/>
        </a:ln>
      </xdr:spPr>
    </xdr:pic>
    <xdr:clientData/>
  </xdr:twoCellAnchor>
  <xdr:twoCellAnchor>
    <xdr:from>
      <xdr:col>6</xdr:col>
      <xdr:colOff>0</xdr:colOff>
      <xdr:row>46</xdr:row>
      <xdr:rowOff>0</xdr:rowOff>
    </xdr:from>
    <xdr:to>
      <xdr:col>6</xdr:col>
      <xdr:colOff>180975</xdr:colOff>
      <xdr:row>46</xdr:row>
      <xdr:rowOff>142875</xdr:rowOff>
    </xdr:to>
    <xdr:pic>
      <xdr:nvPicPr>
        <xdr:cNvPr id="86"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5619750" y="8507016"/>
          <a:ext cx="180975" cy="142875"/>
        </a:xfrm>
        <a:prstGeom prst="rect">
          <a:avLst/>
        </a:prstGeom>
        <a:solidFill>
          <a:srgbClr val="FFFFFF"/>
        </a:solidFill>
        <a:ln w="9525">
          <a:solidFill>
            <a:srgbClr val="000000"/>
          </a:solidFill>
          <a:miter lim="800000"/>
          <a:headEnd/>
          <a:tailEnd/>
        </a:ln>
      </xdr:spPr>
    </xdr:pic>
    <xdr:clientData/>
  </xdr:twoCellAnchor>
  <xdr:twoCellAnchor>
    <xdr:from>
      <xdr:col>6</xdr:col>
      <xdr:colOff>0</xdr:colOff>
      <xdr:row>47</xdr:row>
      <xdr:rowOff>0</xdr:rowOff>
    </xdr:from>
    <xdr:to>
      <xdr:col>6</xdr:col>
      <xdr:colOff>180975</xdr:colOff>
      <xdr:row>47</xdr:row>
      <xdr:rowOff>142875</xdr:rowOff>
    </xdr:to>
    <xdr:pic>
      <xdr:nvPicPr>
        <xdr:cNvPr id="87"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5619750" y="8667750"/>
          <a:ext cx="180975" cy="142875"/>
        </a:xfrm>
        <a:prstGeom prst="rect">
          <a:avLst/>
        </a:prstGeom>
        <a:solidFill>
          <a:srgbClr val="FFFFFF"/>
        </a:solidFill>
        <a:ln w="9525">
          <a:solidFill>
            <a:srgbClr val="000000"/>
          </a:solidFill>
          <a:miter lim="800000"/>
          <a:headEnd/>
          <a:tailEnd/>
        </a:ln>
      </xdr:spPr>
    </xdr:pic>
    <xdr:clientData/>
  </xdr:twoCellAnchor>
  <xdr:twoCellAnchor>
    <xdr:from>
      <xdr:col>6</xdr:col>
      <xdr:colOff>0</xdr:colOff>
      <xdr:row>47</xdr:row>
      <xdr:rowOff>160734</xdr:rowOff>
    </xdr:from>
    <xdr:to>
      <xdr:col>6</xdr:col>
      <xdr:colOff>180975</xdr:colOff>
      <xdr:row>48</xdr:row>
      <xdr:rowOff>142875</xdr:rowOff>
    </xdr:to>
    <xdr:pic>
      <xdr:nvPicPr>
        <xdr:cNvPr id="88"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5619750" y="8828484"/>
          <a:ext cx="180975" cy="142875"/>
        </a:xfrm>
        <a:prstGeom prst="rect">
          <a:avLst/>
        </a:prstGeom>
        <a:solidFill>
          <a:srgbClr val="FFFFFF"/>
        </a:solidFill>
        <a:ln w="9525">
          <a:solidFill>
            <a:srgbClr val="000000"/>
          </a:solidFill>
          <a:miter lim="800000"/>
          <a:headEnd/>
          <a:tailEnd/>
        </a:ln>
      </xdr:spPr>
    </xdr:pic>
    <xdr:clientData/>
  </xdr:twoCellAnchor>
  <xdr:twoCellAnchor>
    <xdr:from>
      <xdr:col>6</xdr:col>
      <xdr:colOff>7327</xdr:colOff>
      <xdr:row>49</xdr:row>
      <xdr:rowOff>7328</xdr:rowOff>
    </xdr:from>
    <xdr:to>
      <xdr:col>6</xdr:col>
      <xdr:colOff>188302</xdr:colOff>
      <xdr:row>49</xdr:row>
      <xdr:rowOff>150203</xdr:rowOff>
    </xdr:to>
    <xdr:pic>
      <xdr:nvPicPr>
        <xdr:cNvPr id="89"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5934808" y="7986347"/>
          <a:ext cx="180975" cy="142875"/>
        </a:xfrm>
        <a:prstGeom prst="rect">
          <a:avLst/>
        </a:prstGeom>
        <a:solidFill>
          <a:srgbClr val="FFFFFF"/>
        </a:solidFill>
        <a:ln w="9525">
          <a:solidFill>
            <a:srgbClr val="000000"/>
          </a:solidFill>
          <a:miter lim="800000"/>
          <a:headEnd/>
          <a:tailEnd/>
        </a:ln>
      </xdr:spPr>
    </xdr:pic>
    <xdr:clientData/>
  </xdr:twoCellAnchor>
  <xdr:twoCellAnchor>
    <xdr:from>
      <xdr:col>7</xdr:col>
      <xdr:colOff>0</xdr:colOff>
      <xdr:row>45</xdr:row>
      <xdr:rowOff>0</xdr:rowOff>
    </xdr:from>
    <xdr:to>
      <xdr:col>7</xdr:col>
      <xdr:colOff>180975</xdr:colOff>
      <xdr:row>45</xdr:row>
      <xdr:rowOff>142875</xdr:rowOff>
    </xdr:to>
    <xdr:pic>
      <xdr:nvPicPr>
        <xdr:cNvPr id="90"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060281" y="8346281"/>
          <a:ext cx="180975" cy="142875"/>
        </a:xfrm>
        <a:prstGeom prst="rect">
          <a:avLst/>
        </a:prstGeom>
        <a:solidFill>
          <a:srgbClr val="FFFFFF"/>
        </a:solidFill>
        <a:ln w="9525">
          <a:solidFill>
            <a:srgbClr val="000000"/>
          </a:solidFill>
          <a:miter lim="800000"/>
          <a:headEnd/>
          <a:tailEnd/>
        </a:ln>
      </xdr:spPr>
    </xdr:pic>
    <xdr:clientData/>
  </xdr:twoCellAnchor>
  <xdr:twoCellAnchor>
    <xdr:from>
      <xdr:col>7</xdr:col>
      <xdr:colOff>0</xdr:colOff>
      <xdr:row>44</xdr:row>
      <xdr:rowOff>0</xdr:rowOff>
    </xdr:from>
    <xdr:to>
      <xdr:col>7</xdr:col>
      <xdr:colOff>180975</xdr:colOff>
      <xdr:row>44</xdr:row>
      <xdr:rowOff>142875</xdr:rowOff>
    </xdr:to>
    <xdr:pic>
      <xdr:nvPicPr>
        <xdr:cNvPr id="91"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060281" y="8185547"/>
          <a:ext cx="180975" cy="142875"/>
        </a:xfrm>
        <a:prstGeom prst="rect">
          <a:avLst/>
        </a:prstGeom>
        <a:solidFill>
          <a:srgbClr val="FFFFFF"/>
        </a:solidFill>
        <a:ln w="9525">
          <a:solidFill>
            <a:srgbClr val="000000"/>
          </a:solidFill>
          <a:miter lim="800000"/>
          <a:headEnd/>
          <a:tailEnd/>
        </a:ln>
      </xdr:spPr>
    </xdr:pic>
    <xdr:clientData/>
  </xdr:twoCellAnchor>
  <xdr:twoCellAnchor>
    <xdr:from>
      <xdr:col>7</xdr:col>
      <xdr:colOff>0</xdr:colOff>
      <xdr:row>47</xdr:row>
      <xdr:rowOff>160734</xdr:rowOff>
    </xdr:from>
    <xdr:to>
      <xdr:col>7</xdr:col>
      <xdr:colOff>180975</xdr:colOff>
      <xdr:row>48</xdr:row>
      <xdr:rowOff>142875</xdr:rowOff>
    </xdr:to>
    <xdr:pic>
      <xdr:nvPicPr>
        <xdr:cNvPr id="94"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060281" y="8828484"/>
          <a:ext cx="180975" cy="142875"/>
        </a:xfrm>
        <a:prstGeom prst="rect">
          <a:avLst/>
        </a:prstGeom>
        <a:solidFill>
          <a:srgbClr val="FFFFFF"/>
        </a:solidFill>
        <a:ln w="9525">
          <a:solidFill>
            <a:srgbClr val="000000"/>
          </a:solidFill>
          <a:miter lim="800000"/>
          <a:headEnd/>
          <a:tailEnd/>
        </a:ln>
      </xdr:spPr>
    </xdr:pic>
    <xdr:clientData/>
  </xdr:twoCellAnchor>
  <xdr:twoCellAnchor>
    <xdr:from>
      <xdr:col>8</xdr:col>
      <xdr:colOff>0</xdr:colOff>
      <xdr:row>44</xdr:row>
      <xdr:rowOff>0</xdr:rowOff>
    </xdr:from>
    <xdr:to>
      <xdr:col>8</xdr:col>
      <xdr:colOff>180975</xdr:colOff>
      <xdr:row>44</xdr:row>
      <xdr:rowOff>142875</xdr:rowOff>
    </xdr:to>
    <xdr:pic>
      <xdr:nvPicPr>
        <xdr:cNvPr id="96"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488906" y="8185547"/>
          <a:ext cx="180975" cy="142875"/>
        </a:xfrm>
        <a:prstGeom prst="rect">
          <a:avLst/>
        </a:prstGeom>
        <a:solidFill>
          <a:srgbClr val="FFFFFF"/>
        </a:solidFill>
        <a:ln w="9525">
          <a:solidFill>
            <a:srgbClr val="000000"/>
          </a:solidFill>
          <a:miter lim="800000"/>
          <a:headEnd/>
          <a:tailEnd/>
        </a:ln>
      </xdr:spPr>
    </xdr:pic>
    <xdr:clientData/>
  </xdr:twoCellAnchor>
  <xdr:twoCellAnchor>
    <xdr:from>
      <xdr:col>8</xdr:col>
      <xdr:colOff>0</xdr:colOff>
      <xdr:row>45</xdr:row>
      <xdr:rowOff>0</xdr:rowOff>
    </xdr:from>
    <xdr:to>
      <xdr:col>8</xdr:col>
      <xdr:colOff>180975</xdr:colOff>
      <xdr:row>45</xdr:row>
      <xdr:rowOff>142875</xdr:rowOff>
    </xdr:to>
    <xdr:pic>
      <xdr:nvPicPr>
        <xdr:cNvPr id="97"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488906" y="8346281"/>
          <a:ext cx="180975" cy="142875"/>
        </a:xfrm>
        <a:prstGeom prst="rect">
          <a:avLst/>
        </a:prstGeom>
        <a:solidFill>
          <a:srgbClr val="FFFFFF"/>
        </a:solidFill>
        <a:ln w="9525">
          <a:solidFill>
            <a:srgbClr val="000000"/>
          </a:solidFill>
          <a:miter lim="800000"/>
          <a:headEnd/>
          <a:tailEnd/>
        </a:ln>
      </xdr:spPr>
    </xdr:pic>
    <xdr:clientData/>
  </xdr:twoCellAnchor>
  <xdr:twoCellAnchor>
    <xdr:from>
      <xdr:col>8</xdr:col>
      <xdr:colOff>0</xdr:colOff>
      <xdr:row>46</xdr:row>
      <xdr:rowOff>0</xdr:rowOff>
    </xdr:from>
    <xdr:to>
      <xdr:col>8</xdr:col>
      <xdr:colOff>180975</xdr:colOff>
      <xdr:row>46</xdr:row>
      <xdr:rowOff>142875</xdr:rowOff>
    </xdr:to>
    <xdr:pic>
      <xdr:nvPicPr>
        <xdr:cNvPr id="98"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488906" y="8507016"/>
          <a:ext cx="180975" cy="142875"/>
        </a:xfrm>
        <a:prstGeom prst="rect">
          <a:avLst/>
        </a:prstGeom>
        <a:solidFill>
          <a:srgbClr val="FFFFFF"/>
        </a:solidFill>
        <a:ln w="9525">
          <a:solidFill>
            <a:srgbClr val="000000"/>
          </a:solidFill>
          <a:miter lim="800000"/>
          <a:headEnd/>
          <a:tailEnd/>
        </a:ln>
      </xdr:spPr>
    </xdr:pic>
    <xdr:clientData/>
  </xdr:twoCellAnchor>
  <xdr:twoCellAnchor>
    <xdr:from>
      <xdr:col>8</xdr:col>
      <xdr:colOff>0</xdr:colOff>
      <xdr:row>47</xdr:row>
      <xdr:rowOff>0</xdr:rowOff>
    </xdr:from>
    <xdr:to>
      <xdr:col>8</xdr:col>
      <xdr:colOff>180975</xdr:colOff>
      <xdr:row>47</xdr:row>
      <xdr:rowOff>142875</xdr:rowOff>
    </xdr:to>
    <xdr:pic>
      <xdr:nvPicPr>
        <xdr:cNvPr id="99"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488906" y="8667750"/>
          <a:ext cx="180975" cy="142875"/>
        </a:xfrm>
        <a:prstGeom prst="rect">
          <a:avLst/>
        </a:prstGeom>
        <a:solidFill>
          <a:srgbClr val="FFFFFF"/>
        </a:solidFill>
        <a:ln w="9525">
          <a:solidFill>
            <a:srgbClr val="000000"/>
          </a:solidFill>
          <a:miter lim="800000"/>
          <a:headEnd/>
          <a:tailEnd/>
        </a:ln>
      </xdr:spPr>
    </xdr:pic>
    <xdr:clientData/>
  </xdr:twoCellAnchor>
  <xdr:twoCellAnchor>
    <xdr:from>
      <xdr:col>8</xdr:col>
      <xdr:colOff>0</xdr:colOff>
      <xdr:row>47</xdr:row>
      <xdr:rowOff>160734</xdr:rowOff>
    </xdr:from>
    <xdr:to>
      <xdr:col>8</xdr:col>
      <xdr:colOff>180975</xdr:colOff>
      <xdr:row>48</xdr:row>
      <xdr:rowOff>142875</xdr:rowOff>
    </xdr:to>
    <xdr:pic>
      <xdr:nvPicPr>
        <xdr:cNvPr id="100"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488906" y="8828484"/>
          <a:ext cx="180975" cy="142875"/>
        </a:xfrm>
        <a:prstGeom prst="rect">
          <a:avLst/>
        </a:prstGeom>
        <a:solidFill>
          <a:srgbClr val="FFFFFF"/>
        </a:solidFill>
        <a:ln w="9525">
          <a:solidFill>
            <a:srgbClr val="000000"/>
          </a:solidFill>
          <a:miter lim="800000"/>
          <a:headEnd/>
          <a:tailEnd/>
        </a:ln>
      </xdr:spPr>
    </xdr:pic>
    <xdr:clientData/>
  </xdr:twoCellAnchor>
  <xdr:twoCellAnchor>
    <xdr:from>
      <xdr:col>7</xdr:col>
      <xdr:colOff>424962</xdr:colOff>
      <xdr:row>49</xdr:row>
      <xdr:rowOff>7327</xdr:rowOff>
    </xdr:from>
    <xdr:to>
      <xdr:col>8</xdr:col>
      <xdr:colOff>183172</xdr:colOff>
      <xdr:row>49</xdr:row>
      <xdr:rowOff>135549</xdr:rowOff>
    </xdr:to>
    <xdr:pic>
      <xdr:nvPicPr>
        <xdr:cNvPr id="101"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667500" y="7986346"/>
          <a:ext cx="190499" cy="128222"/>
        </a:xfrm>
        <a:prstGeom prst="rect">
          <a:avLst/>
        </a:prstGeom>
        <a:solidFill>
          <a:srgbClr val="FFFFFF"/>
        </a:solidFill>
        <a:ln w="9525">
          <a:solidFill>
            <a:srgbClr val="000000"/>
          </a:solidFill>
          <a:miter lim="800000"/>
          <a:headEnd/>
          <a:tailEnd/>
        </a:ln>
      </xdr:spPr>
    </xdr:pic>
    <xdr:clientData/>
  </xdr:twoCellAnchor>
  <xdr:twoCellAnchor>
    <xdr:from>
      <xdr:col>9</xdr:col>
      <xdr:colOff>0</xdr:colOff>
      <xdr:row>44</xdr:row>
      <xdr:rowOff>0</xdr:rowOff>
    </xdr:from>
    <xdr:to>
      <xdr:col>9</xdr:col>
      <xdr:colOff>180975</xdr:colOff>
      <xdr:row>44</xdr:row>
      <xdr:rowOff>142875</xdr:rowOff>
    </xdr:to>
    <xdr:pic>
      <xdr:nvPicPr>
        <xdr:cNvPr id="102"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887766" y="8185547"/>
          <a:ext cx="180975" cy="142875"/>
        </a:xfrm>
        <a:prstGeom prst="rect">
          <a:avLst/>
        </a:prstGeom>
        <a:solidFill>
          <a:srgbClr val="FFFFFF"/>
        </a:solidFill>
        <a:ln w="9525">
          <a:solidFill>
            <a:srgbClr val="000000"/>
          </a:solidFill>
          <a:miter lim="800000"/>
          <a:headEnd/>
          <a:tailEnd/>
        </a:ln>
      </xdr:spPr>
    </xdr:pic>
    <xdr:clientData/>
  </xdr:twoCellAnchor>
  <xdr:twoCellAnchor>
    <xdr:from>
      <xdr:col>9</xdr:col>
      <xdr:colOff>0</xdr:colOff>
      <xdr:row>45</xdr:row>
      <xdr:rowOff>0</xdr:rowOff>
    </xdr:from>
    <xdr:to>
      <xdr:col>9</xdr:col>
      <xdr:colOff>180975</xdr:colOff>
      <xdr:row>45</xdr:row>
      <xdr:rowOff>142875</xdr:rowOff>
    </xdr:to>
    <xdr:pic>
      <xdr:nvPicPr>
        <xdr:cNvPr id="103"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887766" y="8346281"/>
          <a:ext cx="180975" cy="142875"/>
        </a:xfrm>
        <a:prstGeom prst="rect">
          <a:avLst/>
        </a:prstGeom>
        <a:solidFill>
          <a:srgbClr val="FFFFFF"/>
        </a:solidFill>
        <a:ln w="9525">
          <a:solidFill>
            <a:srgbClr val="000000"/>
          </a:solidFill>
          <a:miter lim="800000"/>
          <a:headEnd/>
          <a:tailEnd/>
        </a:ln>
      </xdr:spPr>
    </xdr:pic>
    <xdr:clientData/>
  </xdr:twoCellAnchor>
  <xdr:twoCellAnchor>
    <xdr:from>
      <xdr:col>9</xdr:col>
      <xdr:colOff>0</xdr:colOff>
      <xdr:row>46</xdr:row>
      <xdr:rowOff>0</xdr:rowOff>
    </xdr:from>
    <xdr:to>
      <xdr:col>9</xdr:col>
      <xdr:colOff>180975</xdr:colOff>
      <xdr:row>46</xdr:row>
      <xdr:rowOff>142875</xdr:rowOff>
    </xdr:to>
    <xdr:pic>
      <xdr:nvPicPr>
        <xdr:cNvPr id="104"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887766" y="8507016"/>
          <a:ext cx="180975" cy="142875"/>
        </a:xfrm>
        <a:prstGeom prst="rect">
          <a:avLst/>
        </a:prstGeom>
        <a:solidFill>
          <a:srgbClr val="FFFFFF"/>
        </a:solidFill>
        <a:ln w="9525">
          <a:solidFill>
            <a:srgbClr val="000000"/>
          </a:solidFill>
          <a:miter lim="800000"/>
          <a:headEnd/>
          <a:tailEnd/>
        </a:ln>
      </xdr:spPr>
    </xdr:pic>
    <xdr:clientData/>
  </xdr:twoCellAnchor>
  <xdr:twoCellAnchor>
    <xdr:from>
      <xdr:col>9</xdr:col>
      <xdr:colOff>0</xdr:colOff>
      <xdr:row>47</xdr:row>
      <xdr:rowOff>0</xdr:rowOff>
    </xdr:from>
    <xdr:to>
      <xdr:col>9</xdr:col>
      <xdr:colOff>180975</xdr:colOff>
      <xdr:row>47</xdr:row>
      <xdr:rowOff>142875</xdr:rowOff>
    </xdr:to>
    <xdr:pic>
      <xdr:nvPicPr>
        <xdr:cNvPr id="105"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887766" y="8667750"/>
          <a:ext cx="180975" cy="142875"/>
        </a:xfrm>
        <a:prstGeom prst="rect">
          <a:avLst/>
        </a:prstGeom>
        <a:solidFill>
          <a:srgbClr val="FFFFFF"/>
        </a:solidFill>
        <a:ln w="9525">
          <a:solidFill>
            <a:srgbClr val="000000"/>
          </a:solidFill>
          <a:miter lim="800000"/>
          <a:headEnd/>
          <a:tailEnd/>
        </a:ln>
      </xdr:spPr>
    </xdr:pic>
    <xdr:clientData/>
  </xdr:twoCellAnchor>
  <xdr:twoCellAnchor>
    <xdr:from>
      <xdr:col>9</xdr:col>
      <xdr:colOff>0</xdr:colOff>
      <xdr:row>47</xdr:row>
      <xdr:rowOff>160734</xdr:rowOff>
    </xdr:from>
    <xdr:to>
      <xdr:col>9</xdr:col>
      <xdr:colOff>180975</xdr:colOff>
      <xdr:row>48</xdr:row>
      <xdr:rowOff>142875</xdr:rowOff>
    </xdr:to>
    <xdr:pic>
      <xdr:nvPicPr>
        <xdr:cNvPr id="106"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887766" y="8828484"/>
          <a:ext cx="180975" cy="142875"/>
        </a:xfrm>
        <a:prstGeom prst="rect">
          <a:avLst/>
        </a:prstGeom>
        <a:solidFill>
          <a:srgbClr val="FFFFFF"/>
        </a:solidFill>
        <a:ln w="9525">
          <a:solidFill>
            <a:srgbClr val="000000"/>
          </a:solidFill>
          <a:miter lim="800000"/>
          <a:headEnd/>
          <a:tailEnd/>
        </a:ln>
      </xdr:spPr>
    </xdr:pic>
    <xdr:clientData/>
  </xdr:twoCellAnchor>
  <xdr:twoCellAnchor>
    <xdr:from>
      <xdr:col>9</xdr:col>
      <xdr:colOff>7327</xdr:colOff>
      <xdr:row>49</xdr:row>
      <xdr:rowOff>0</xdr:rowOff>
    </xdr:from>
    <xdr:to>
      <xdr:col>9</xdr:col>
      <xdr:colOff>188302</xdr:colOff>
      <xdr:row>49</xdr:row>
      <xdr:rowOff>142875</xdr:rowOff>
    </xdr:to>
    <xdr:pic>
      <xdr:nvPicPr>
        <xdr:cNvPr id="107"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7085135" y="7979019"/>
          <a:ext cx="180975" cy="142875"/>
        </a:xfrm>
        <a:prstGeom prst="rect">
          <a:avLst/>
        </a:prstGeom>
        <a:solidFill>
          <a:srgbClr val="FFFFFF"/>
        </a:solidFill>
        <a:ln w="9525">
          <a:solidFill>
            <a:srgbClr val="000000"/>
          </a:solidFill>
          <a:miter lim="800000"/>
          <a:headEnd/>
          <a:tailEnd/>
        </a:ln>
      </xdr:spPr>
    </xdr:pic>
    <xdr:clientData/>
  </xdr:twoCellAnchor>
  <xdr:twoCellAnchor editAs="oneCell">
    <xdr:from>
      <xdr:col>9</xdr:col>
      <xdr:colOff>9525</xdr:colOff>
      <xdr:row>38</xdr:row>
      <xdr:rowOff>152400</xdr:rowOff>
    </xdr:from>
    <xdr:to>
      <xdr:col>9</xdr:col>
      <xdr:colOff>146050</xdr:colOff>
      <xdr:row>39</xdr:row>
      <xdr:rowOff>127000</xdr:rowOff>
    </xdr:to>
    <xdr:pic>
      <xdr:nvPicPr>
        <xdr:cNvPr id="108" name="Picture 107"/>
        <xdr:cNvPicPr/>
      </xdr:nvPicPr>
      <xdr:blipFill>
        <a:blip xmlns:r="http://schemas.openxmlformats.org/officeDocument/2006/relationships" r:embed="rId1" cstate="print"/>
        <a:srcRect/>
        <a:stretch>
          <a:fillRect/>
        </a:stretch>
      </xdr:blipFill>
      <xdr:spPr bwMode="auto">
        <a:xfrm>
          <a:off x="7553325" y="6391275"/>
          <a:ext cx="136525" cy="136525"/>
        </a:xfrm>
        <a:prstGeom prst="rect">
          <a:avLst/>
        </a:prstGeom>
        <a:solidFill>
          <a:srgbClr val="FFFFFF"/>
        </a:solidFill>
        <a:ln w="9525">
          <a:solidFill>
            <a:srgbClr val="000000"/>
          </a:solidFill>
          <a:miter lim="800000"/>
          <a:headEnd/>
          <a:tailEnd/>
        </a:ln>
      </xdr:spPr>
    </xdr:pic>
    <xdr:clientData/>
  </xdr:twoCellAnchor>
  <xdr:twoCellAnchor editAs="oneCell">
    <xdr:from>
      <xdr:col>9</xdr:col>
      <xdr:colOff>0</xdr:colOff>
      <xdr:row>42</xdr:row>
      <xdr:rowOff>0</xdr:rowOff>
    </xdr:from>
    <xdr:to>
      <xdr:col>9</xdr:col>
      <xdr:colOff>136525</xdr:colOff>
      <xdr:row>42</xdr:row>
      <xdr:rowOff>136525</xdr:rowOff>
    </xdr:to>
    <xdr:pic>
      <xdr:nvPicPr>
        <xdr:cNvPr id="109" name="Picture 108"/>
        <xdr:cNvPicPr/>
      </xdr:nvPicPr>
      <xdr:blipFill>
        <a:blip xmlns:r="http://schemas.openxmlformats.org/officeDocument/2006/relationships" r:embed="rId1" cstate="print"/>
        <a:srcRect/>
        <a:stretch>
          <a:fillRect/>
        </a:stretch>
      </xdr:blipFill>
      <xdr:spPr bwMode="auto">
        <a:xfrm>
          <a:off x="7077808" y="6850673"/>
          <a:ext cx="136525" cy="136525"/>
        </a:xfrm>
        <a:prstGeom prst="rect">
          <a:avLst/>
        </a:prstGeom>
        <a:solidFill>
          <a:srgbClr val="FFFFFF"/>
        </a:solidFill>
        <a:ln w="9525">
          <a:solidFill>
            <a:srgbClr val="000000"/>
          </a:solidFill>
          <a:miter lim="800000"/>
          <a:headEnd/>
          <a:tailEnd/>
        </a:ln>
      </xdr:spPr>
    </xdr:pic>
    <xdr:clientData/>
  </xdr:twoCellAnchor>
  <xdr:twoCellAnchor>
    <xdr:from>
      <xdr:col>8</xdr:col>
      <xdr:colOff>0</xdr:colOff>
      <xdr:row>25</xdr:row>
      <xdr:rowOff>29307</xdr:rowOff>
    </xdr:from>
    <xdr:to>
      <xdr:col>8</xdr:col>
      <xdr:colOff>180975</xdr:colOff>
      <xdr:row>25</xdr:row>
      <xdr:rowOff>161070</xdr:rowOff>
    </xdr:to>
    <xdr:pic>
      <xdr:nvPicPr>
        <xdr:cNvPr id="110" name="Picture 8"/>
        <xdr:cNvPicPr>
          <a:picLocks noChangeAspect="1" noChangeArrowheads="1"/>
        </xdr:cNvPicPr>
      </xdr:nvPicPr>
      <xdr:blipFill>
        <a:blip xmlns:r="http://schemas.openxmlformats.org/officeDocument/2006/relationships" r:embed="rId2" cstate="print"/>
        <a:srcRect/>
        <a:stretch>
          <a:fillRect/>
        </a:stretch>
      </xdr:blipFill>
      <xdr:spPr bwMode="auto">
        <a:xfrm>
          <a:off x="6674827" y="4029807"/>
          <a:ext cx="180975" cy="131763"/>
        </a:xfrm>
        <a:prstGeom prst="rect">
          <a:avLst/>
        </a:prstGeom>
        <a:solidFill>
          <a:srgbClr val="FFFFFF"/>
        </a:solidFill>
        <a:ln w="9525">
          <a:solidFill>
            <a:srgbClr val="000000"/>
          </a:solidFill>
          <a:miter lim="800000"/>
          <a:headEnd/>
          <a:tailEnd/>
        </a:ln>
      </xdr:spPr>
    </xdr:pic>
    <xdr:clientData/>
  </xdr:twoCellAnchor>
  <xdr:twoCellAnchor>
    <xdr:from>
      <xdr:col>8</xdr:col>
      <xdr:colOff>0</xdr:colOff>
      <xdr:row>29</xdr:row>
      <xdr:rowOff>0</xdr:rowOff>
    </xdr:from>
    <xdr:to>
      <xdr:col>8</xdr:col>
      <xdr:colOff>180975</xdr:colOff>
      <xdr:row>29</xdr:row>
      <xdr:rowOff>131763</xdr:rowOff>
    </xdr:to>
    <xdr:pic>
      <xdr:nvPicPr>
        <xdr:cNvPr id="111" name="Picture 8"/>
        <xdr:cNvPicPr>
          <a:picLocks noChangeAspect="1" noChangeArrowheads="1"/>
        </xdr:cNvPicPr>
      </xdr:nvPicPr>
      <xdr:blipFill>
        <a:blip xmlns:r="http://schemas.openxmlformats.org/officeDocument/2006/relationships" r:embed="rId2" cstate="print"/>
        <a:srcRect/>
        <a:stretch>
          <a:fillRect/>
        </a:stretch>
      </xdr:blipFill>
      <xdr:spPr bwMode="auto">
        <a:xfrm>
          <a:off x="6674827" y="4711212"/>
          <a:ext cx="180975" cy="131763"/>
        </a:xfrm>
        <a:prstGeom prst="rect">
          <a:avLst/>
        </a:prstGeom>
        <a:solidFill>
          <a:srgbClr val="FFFFFF"/>
        </a:solidFill>
        <a:ln w="9525">
          <a:solidFill>
            <a:srgbClr val="000000"/>
          </a:solidFill>
          <a:miter lim="800000"/>
          <a:headEnd/>
          <a:tailEnd/>
        </a:ln>
      </xdr:spPr>
    </xdr:pic>
    <xdr:clientData/>
  </xdr:twoCellAnchor>
  <xdr:twoCellAnchor editAs="oneCell">
    <xdr:from>
      <xdr:col>6</xdr:col>
      <xdr:colOff>439615</xdr:colOff>
      <xdr:row>34</xdr:row>
      <xdr:rowOff>9525</xdr:rowOff>
    </xdr:from>
    <xdr:to>
      <xdr:col>7</xdr:col>
      <xdr:colOff>136525</xdr:colOff>
      <xdr:row>34</xdr:row>
      <xdr:rowOff>146050</xdr:rowOff>
    </xdr:to>
    <xdr:pic>
      <xdr:nvPicPr>
        <xdr:cNvPr id="113" name="Picture 112"/>
        <xdr:cNvPicPr/>
      </xdr:nvPicPr>
      <xdr:blipFill>
        <a:blip xmlns:r="http://schemas.openxmlformats.org/officeDocument/2006/relationships" r:embed="rId1" cstate="print"/>
        <a:srcRect/>
        <a:stretch>
          <a:fillRect/>
        </a:stretch>
      </xdr:blipFill>
      <xdr:spPr bwMode="auto">
        <a:xfrm>
          <a:off x="6659440" y="5600700"/>
          <a:ext cx="154110" cy="136525"/>
        </a:xfrm>
        <a:prstGeom prst="rect">
          <a:avLst/>
        </a:prstGeom>
        <a:solidFill>
          <a:srgbClr val="FFFFFF"/>
        </a:solidFill>
        <a:ln w="9525">
          <a:solidFill>
            <a:srgbClr val="000000"/>
          </a:solidFill>
          <a:miter lim="800000"/>
          <a:headEnd/>
          <a:tailEnd/>
        </a:ln>
      </xdr:spPr>
    </xdr:pic>
    <xdr:clientData/>
  </xdr:twoCellAnchor>
  <xdr:twoCellAnchor editAs="oneCell">
    <xdr:from>
      <xdr:col>6</xdr:col>
      <xdr:colOff>439615</xdr:colOff>
      <xdr:row>46</xdr:row>
      <xdr:rowOff>0</xdr:rowOff>
    </xdr:from>
    <xdr:to>
      <xdr:col>7</xdr:col>
      <xdr:colOff>136525</xdr:colOff>
      <xdr:row>46</xdr:row>
      <xdr:rowOff>136525</xdr:rowOff>
    </xdr:to>
    <xdr:pic>
      <xdr:nvPicPr>
        <xdr:cNvPr id="114" name="Picture 113"/>
        <xdr:cNvPicPr/>
      </xdr:nvPicPr>
      <xdr:blipFill>
        <a:blip xmlns:r="http://schemas.openxmlformats.org/officeDocument/2006/relationships" r:embed="rId1" cstate="print"/>
        <a:srcRect/>
        <a:stretch>
          <a:fillRect/>
        </a:stretch>
      </xdr:blipFill>
      <xdr:spPr bwMode="auto">
        <a:xfrm>
          <a:off x="6242538" y="7495442"/>
          <a:ext cx="136525" cy="136525"/>
        </a:xfrm>
        <a:prstGeom prst="rect">
          <a:avLst/>
        </a:prstGeom>
        <a:solidFill>
          <a:srgbClr val="FFFFFF"/>
        </a:solidFill>
        <a:ln w="9525">
          <a:solidFill>
            <a:srgbClr val="000000"/>
          </a:solidFill>
          <a:miter lim="800000"/>
          <a:headEnd/>
          <a:tailEnd/>
        </a:ln>
      </xdr:spPr>
    </xdr:pic>
    <xdr:clientData/>
  </xdr:twoCellAnchor>
  <xdr:twoCellAnchor editAs="oneCell">
    <xdr:from>
      <xdr:col>6</xdr:col>
      <xdr:colOff>439615</xdr:colOff>
      <xdr:row>47</xdr:row>
      <xdr:rowOff>0</xdr:rowOff>
    </xdr:from>
    <xdr:to>
      <xdr:col>7</xdr:col>
      <xdr:colOff>136525</xdr:colOff>
      <xdr:row>47</xdr:row>
      <xdr:rowOff>136525</xdr:rowOff>
    </xdr:to>
    <xdr:pic>
      <xdr:nvPicPr>
        <xdr:cNvPr id="115" name="Picture 114"/>
        <xdr:cNvPicPr/>
      </xdr:nvPicPr>
      <xdr:blipFill>
        <a:blip xmlns:r="http://schemas.openxmlformats.org/officeDocument/2006/relationships" r:embed="rId1" cstate="print"/>
        <a:srcRect/>
        <a:stretch>
          <a:fillRect/>
        </a:stretch>
      </xdr:blipFill>
      <xdr:spPr bwMode="auto">
        <a:xfrm>
          <a:off x="6242538" y="7656635"/>
          <a:ext cx="136525" cy="136525"/>
        </a:xfrm>
        <a:prstGeom prst="rect">
          <a:avLst/>
        </a:prstGeom>
        <a:solidFill>
          <a:srgbClr val="FFFFFF"/>
        </a:solidFill>
        <a:ln w="9525">
          <a:solidFill>
            <a:srgbClr val="000000"/>
          </a:solidFill>
          <a:miter lim="800000"/>
          <a:headEnd/>
          <a:tailEnd/>
        </a:ln>
      </xdr:spPr>
    </xdr:pic>
    <xdr:clientData/>
  </xdr:twoCellAnchor>
  <xdr:twoCellAnchor editAs="oneCell">
    <xdr:from>
      <xdr:col>6</xdr:col>
      <xdr:colOff>432289</xdr:colOff>
      <xdr:row>48</xdr:row>
      <xdr:rowOff>153866</xdr:rowOff>
    </xdr:from>
    <xdr:to>
      <xdr:col>7</xdr:col>
      <xdr:colOff>129199</xdr:colOff>
      <xdr:row>49</xdr:row>
      <xdr:rowOff>129199</xdr:rowOff>
    </xdr:to>
    <xdr:pic>
      <xdr:nvPicPr>
        <xdr:cNvPr id="116" name="Picture 115"/>
        <xdr:cNvPicPr/>
      </xdr:nvPicPr>
      <xdr:blipFill>
        <a:blip xmlns:r="http://schemas.openxmlformats.org/officeDocument/2006/relationships" r:embed="rId1" cstate="print"/>
        <a:srcRect/>
        <a:stretch>
          <a:fillRect/>
        </a:stretch>
      </xdr:blipFill>
      <xdr:spPr bwMode="auto">
        <a:xfrm>
          <a:off x="6235212" y="7971693"/>
          <a:ext cx="136525" cy="136525"/>
        </a:xfrm>
        <a:prstGeom prst="rect">
          <a:avLst/>
        </a:prstGeom>
        <a:solidFill>
          <a:srgbClr val="FFFFFF"/>
        </a:solidFill>
        <a:ln w="9525">
          <a:solidFill>
            <a:srgbClr val="000000"/>
          </a:solidFill>
          <a:miter lim="800000"/>
          <a:headEnd/>
          <a:tailEnd/>
        </a:ln>
      </xdr:spPr>
    </xdr:pic>
    <xdr:clientData/>
  </xdr:twoCellAnchor>
  <xdr:twoCellAnchor editAs="oneCell">
    <xdr:from>
      <xdr:col>7</xdr:col>
      <xdr:colOff>30040</xdr:colOff>
      <xdr:row>38</xdr:row>
      <xdr:rowOff>9525</xdr:rowOff>
    </xdr:from>
    <xdr:to>
      <xdr:col>7</xdr:col>
      <xdr:colOff>184150</xdr:colOff>
      <xdr:row>38</xdr:row>
      <xdr:rowOff>146050</xdr:rowOff>
    </xdr:to>
    <xdr:pic>
      <xdr:nvPicPr>
        <xdr:cNvPr id="117" name="Picture 116"/>
        <xdr:cNvPicPr/>
      </xdr:nvPicPr>
      <xdr:blipFill>
        <a:blip xmlns:r="http://schemas.openxmlformats.org/officeDocument/2006/relationships" r:embed="rId1" cstate="print"/>
        <a:srcRect/>
        <a:stretch>
          <a:fillRect/>
        </a:stretch>
      </xdr:blipFill>
      <xdr:spPr bwMode="auto">
        <a:xfrm>
          <a:off x="6707065" y="6248400"/>
          <a:ext cx="154110" cy="136525"/>
        </a:xfrm>
        <a:prstGeom prst="rect">
          <a:avLst/>
        </a:prstGeom>
        <a:solidFill>
          <a:srgbClr val="FFFFFF"/>
        </a:solidFill>
        <a:ln w="9525">
          <a:solidFill>
            <a:srgbClr val="000000"/>
          </a:solidFill>
          <a:miter lim="800000"/>
          <a:headEnd/>
          <a:tailEnd/>
        </a:ln>
      </xdr:spPr>
    </xdr:pic>
    <xdr:clientData/>
  </xdr:twoCellAnchor>
  <xdr:twoCellAnchor>
    <xdr:from>
      <xdr:col>7</xdr:col>
      <xdr:colOff>10990</xdr:colOff>
      <xdr:row>25</xdr:row>
      <xdr:rowOff>9525</xdr:rowOff>
    </xdr:from>
    <xdr:to>
      <xdr:col>7</xdr:col>
      <xdr:colOff>209550</xdr:colOff>
      <xdr:row>25</xdr:row>
      <xdr:rowOff>141288</xdr:rowOff>
    </xdr:to>
    <xdr:pic>
      <xdr:nvPicPr>
        <xdr:cNvPr id="118" name="Picture 8"/>
        <xdr:cNvPicPr>
          <a:picLocks noChangeAspect="1" noChangeArrowheads="1"/>
        </xdr:cNvPicPr>
      </xdr:nvPicPr>
      <xdr:blipFill>
        <a:blip xmlns:r="http://schemas.openxmlformats.org/officeDocument/2006/relationships" r:embed="rId2" cstate="print"/>
        <a:srcRect/>
        <a:stretch>
          <a:fillRect/>
        </a:stretch>
      </xdr:blipFill>
      <xdr:spPr bwMode="auto">
        <a:xfrm>
          <a:off x="6688015" y="4029075"/>
          <a:ext cx="198560" cy="131763"/>
        </a:xfrm>
        <a:prstGeom prst="rect">
          <a:avLst/>
        </a:prstGeom>
        <a:solidFill>
          <a:srgbClr val="FFFFFF"/>
        </a:solidFill>
        <a:ln w="9525">
          <a:solidFill>
            <a:srgbClr val="000000"/>
          </a:solidFill>
          <a:miter lim="800000"/>
          <a:headEnd/>
          <a:tailEnd/>
        </a:ln>
      </xdr:spPr>
    </xdr:pic>
    <xdr:clientData/>
  </xdr:twoCellAnchor>
  <xdr:twoCellAnchor>
    <xdr:from>
      <xdr:col>6</xdr:col>
      <xdr:colOff>13188</xdr:colOff>
      <xdr:row>25</xdr:row>
      <xdr:rowOff>42496</xdr:rowOff>
    </xdr:from>
    <xdr:to>
      <xdr:col>6</xdr:col>
      <xdr:colOff>194163</xdr:colOff>
      <xdr:row>25</xdr:row>
      <xdr:rowOff>174259</xdr:rowOff>
    </xdr:to>
    <xdr:pic>
      <xdr:nvPicPr>
        <xdr:cNvPr id="119" name="Picture 8"/>
        <xdr:cNvPicPr>
          <a:picLocks noChangeAspect="1" noChangeArrowheads="1"/>
        </xdr:cNvPicPr>
      </xdr:nvPicPr>
      <xdr:blipFill>
        <a:blip xmlns:r="http://schemas.openxmlformats.org/officeDocument/2006/relationships" r:embed="rId2" cstate="print"/>
        <a:srcRect/>
        <a:stretch>
          <a:fillRect/>
        </a:stretch>
      </xdr:blipFill>
      <xdr:spPr bwMode="auto">
        <a:xfrm>
          <a:off x="5816111" y="4042996"/>
          <a:ext cx="180975" cy="131763"/>
        </a:xfrm>
        <a:prstGeom prst="rect">
          <a:avLst/>
        </a:prstGeom>
        <a:solidFill>
          <a:srgbClr val="FFFFFF"/>
        </a:solidFill>
        <a:ln w="9525">
          <a:solidFill>
            <a:srgbClr val="000000"/>
          </a:solidFill>
          <a:miter lim="800000"/>
          <a:headEnd/>
          <a:tailEnd/>
        </a:ln>
      </xdr:spPr>
    </xdr:pic>
    <xdr:clientData/>
  </xdr:twoCellAnchor>
  <xdr:twoCellAnchor>
    <xdr:from>
      <xdr:col>9</xdr:col>
      <xdr:colOff>0</xdr:colOff>
      <xdr:row>25</xdr:row>
      <xdr:rowOff>0</xdr:rowOff>
    </xdr:from>
    <xdr:to>
      <xdr:col>9</xdr:col>
      <xdr:colOff>180975</xdr:colOff>
      <xdr:row>25</xdr:row>
      <xdr:rowOff>131763</xdr:rowOff>
    </xdr:to>
    <xdr:pic>
      <xdr:nvPicPr>
        <xdr:cNvPr id="120" name="Picture 9"/>
        <xdr:cNvPicPr>
          <a:picLocks noChangeAspect="1" noChangeArrowheads="1"/>
        </xdr:cNvPicPr>
      </xdr:nvPicPr>
      <xdr:blipFill>
        <a:blip xmlns:r="http://schemas.openxmlformats.org/officeDocument/2006/relationships" r:embed="rId2" cstate="print"/>
        <a:srcRect/>
        <a:stretch>
          <a:fillRect/>
        </a:stretch>
      </xdr:blipFill>
      <xdr:spPr bwMode="auto">
        <a:xfrm>
          <a:off x="7077808" y="4000500"/>
          <a:ext cx="180975" cy="131763"/>
        </a:xfrm>
        <a:prstGeom prst="rect">
          <a:avLst/>
        </a:prstGeom>
        <a:solidFill>
          <a:srgbClr val="FFFFFF"/>
        </a:solidFill>
        <a:ln w="9525">
          <a:solidFill>
            <a:srgbClr val="000000"/>
          </a:solidFill>
          <a:miter lim="800000"/>
          <a:headEnd/>
          <a:tailEnd/>
        </a:ln>
      </xdr:spPr>
    </xdr:pic>
    <xdr:clientData/>
  </xdr:twoCellAnchor>
  <xdr:twoCellAnchor>
    <xdr:from>
      <xdr:col>9</xdr:col>
      <xdr:colOff>0</xdr:colOff>
      <xdr:row>29</xdr:row>
      <xdr:rowOff>0</xdr:rowOff>
    </xdr:from>
    <xdr:to>
      <xdr:col>9</xdr:col>
      <xdr:colOff>180975</xdr:colOff>
      <xdr:row>29</xdr:row>
      <xdr:rowOff>142875</xdr:rowOff>
    </xdr:to>
    <xdr:pic>
      <xdr:nvPicPr>
        <xdr:cNvPr id="121"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7077808" y="4711212"/>
          <a:ext cx="180975" cy="142875"/>
        </a:xfrm>
        <a:prstGeom prst="rect">
          <a:avLst/>
        </a:prstGeom>
        <a:solidFill>
          <a:srgbClr val="FFFFFF"/>
        </a:solidFill>
        <a:ln w="9525">
          <a:solidFill>
            <a:srgbClr val="000000"/>
          </a:solidFill>
          <a:miter lim="800000"/>
          <a:headEnd/>
          <a:tailEnd/>
        </a:ln>
      </xdr:spPr>
    </xdr:pic>
    <xdr:clientData/>
  </xdr:twoCellAnchor>
  <xdr:twoCellAnchor>
    <xdr:from>
      <xdr:col>7</xdr:col>
      <xdr:colOff>10990</xdr:colOff>
      <xdr:row>29</xdr:row>
      <xdr:rowOff>0</xdr:rowOff>
    </xdr:from>
    <xdr:to>
      <xdr:col>7</xdr:col>
      <xdr:colOff>183075</xdr:colOff>
      <xdr:row>29</xdr:row>
      <xdr:rowOff>123825</xdr:rowOff>
    </xdr:to>
    <xdr:pic>
      <xdr:nvPicPr>
        <xdr:cNvPr id="122"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6688015" y="4733925"/>
          <a:ext cx="172085" cy="123825"/>
        </a:xfrm>
        <a:prstGeom prst="rect">
          <a:avLst/>
        </a:prstGeom>
        <a:solidFill>
          <a:srgbClr val="FFFFFF"/>
        </a:solidFill>
        <a:ln w="9525">
          <a:solidFill>
            <a:srgbClr val="000000"/>
          </a:solidFill>
          <a:miter lim="800000"/>
          <a:headEnd/>
          <a:tailEnd/>
        </a:ln>
      </xdr:spPr>
    </xdr:pic>
    <xdr:clientData/>
  </xdr:twoCellAnchor>
  <xdr:twoCellAnchor>
    <xdr:from>
      <xdr:col>6</xdr:col>
      <xdr:colOff>0</xdr:colOff>
      <xdr:row>29</xdr:row>
      <xdr:rowOff>0</xdr:rowOff>
    </xdr:from>
    <xdr:to>
      <xdr:col>6</xdr:col>
      <xdr:colOff>180975</xdr:colOff>
      <xdr:row>29</xdr:row>
      <xdr:rowOff>142875</xdr:rowOff>
    </xdr:to>
    <xdr:pic>
      <xdr:nvPicPr>
        <xdr:cNvPr id="123" name="Picture 7"/>
        <xdr:cNvPicPr>
          <a:picLocks noChangeAspect="1" noChangeArrowheads="1"/>
        </xdr:cNvPicPr>
      </xdr:nvPicPr>
      <xdr:blipFill>
        <a:blip xmlns:r="http://schemas.openxmlformats.org/officeDocument/2006/relationships" r:embed="rId2" cstate="print"/>
        <a:srcRect/>
        <a:stretch>
          <a:fillRect/>
        </a:stretch>
      </xdr:blipFill>
      <xdr:spPr bwMode="auto">
        <a:xfrm>
          <a:off x="5802923" y="4711212"/>
          <a:ext cx="180975" cy="142875"/>
        </a:xfrm>
        <a:prstGeom prst="rect">
          <a:avLst/>
        </a:prstGeom>
        <a:solidFill>
          <a:srgbClr val="FFFFFF"/>
        </a:solidFill>
        <a:ln w="9525">
          <a:solidFill>
            <a:srgbClr val="000000"/>
          </a:solidFill>
          <a:miter lim="800000"/>
          <a:headEnd/>
          <a:tailEnd/>
        </a:ln>
      </xdr:spPr>
    </xdr:pic>
    <xdr:clientData/>
  </xdr:twoCellAnchor>
  <xdr:twoCellAnchor editAs="oneCell">
    <xdr:from>
      <xdr:col>7</xdr:col>
      <xdr:colOff>19050</xdr:colOff>
      <xdr:row>30</xdr:row>
      <xdr:rowOff>38100</xdr:rowOff>
    </xdr:from>
    <xdr:to>
      <xdr:col>7</xdr:col>
      <xdr:colOff>155575</xdr:colOff>
      <xdr:row>30</xdr:row>
      <xdr:rowOff>174625</xdr:rowOff>
    </xdr:to>
    <xdr:pic>
      <xdr:nvPicPr>
        <xdr:cNvPr id="124" name="Picture 123"/>
        <xdr:cNvPicPr/>
      </xdr:nvPicPr>
      <xdr:blipFill>
        <a:blip xmlns:r="http://schemas.openxmlformats.org/officeDocument/2006/relationships" r:embed="rId1" cstate="print"/>
        <a:srcRect/>
        <a:stretch>
          <a:fillRect/>
        </a:stretch>
      </xdr:blipFill>
      <xdr:spPr bwMode="auto">
        <a:xfrm>
          <a:off x="6696075" y="4943475"/>
          <a:ext cx="136525" cy="136525"/>
        </a:xfrm>
        <a:prstGeom prst="rect">
          <a:avLst/>
        </a:prstGeom>
        <a:solidFill>
          <a:srgbClr val="FFFFFF"/>
        </a:solidFill>
        <a:ln w="9525">
          <a:solidFill>
            <a:srgbClr val="000000"/>
          </a:solidFill>
          <a:miter lim="800000"/>
          <a:headEnd/>
          <a:tailEnd/>
        </a:ln>
      </xdr:spPr>
    </xdr:pic>
    <xdr:clientData/>
  </xdr:twoCellAnchor>
  <xdr:twoCellAnchor editAs="oneCell">
    <xdr:from>
      <xdr:col>8</xdr:col>
      <xdr:colOff>0</xdr:colOff>
      <xdr:row>30</xdr:row>
      <xdr:rowOff>0</xdr:rowOff>
    </xdr:from>
    <xdr:to>
      <xdr:col>8</xdr:col>
      <xdr:colOff>136525</xdr:colOff>
      <xdr:row>30</xdr:row>
      <xdr:rowOff>136525</xdr:rowOff>
    </xdr:to>
    <xdr:pic>
      <xdr:nvPicPr>
        <xdr:cNvPr id="125" name="Picture 124"/>
        <xdr:cNvPicPr/>
      </xdr:nvPicPr>
      <xdr:blipFill>
        <a:blip xmlns:r="http://schemas.openxmlformats.org/officeDocument/2006/relationships" r:embed="rId1" cstate="print"/>
        <a:srcRect/>
        <a:stretch>
          <a:fillRect/>
        </a:stretch>
      </xdr:blipFill>
      <xdr:spPr bwMode="auto">
        <a:xfrm>
          <a:off x="6799385" y="4879731"/>
          <a:ext cx="136525" cy="136525"/>
        </a:xfrm>
        <a:prstGeom prst="rect">
          <a:avLst/>
        </a:prstGeom>
        <a:solidFill>
          <a:srgbClr val="FFFFFF"/>
        </a:solidFill>
        <a:ln w="9525">
          <a:solidFill>
            <a:srgbClr val="000000"/>
          </a:solidFill>
          <a:miter lim="800000"/>
          <a:headEnd/>
          <a:tailEnd/>
        </a:ln>
      </xdr:spPr>
    </xdr:pic>
    <xdr:clientData/>
  </xdr:twoCellAnchor>
  <xdr:twoCellAnchor editAs="oneCell">
    <xdr:from>
      <xdr:col>0</xdr:col>
      <xdr:colOff>0</xdr:colOff>
      <xdr:row>2</xdr:row>
      <xdr:rowOff>0</xdr:rowOff>
    </xdr:from>
    <xdr:to>
      <xdr:col>5</xdr:col>
      <xdr:colOff>361950</xdr:colOff>
      <xdr:row>8</xdr:row>
      <xdr:rowOff>104775</xdr:rowOff>
    </xdr:to>
    <xdr:pic>
      <xdr:nvPicPr>
        <xdr:cNvPr id="3" name="Picture 7"/>
        <xdr:cNvPicPr>
          <a:picLocks noChangeAspect="1" noChangeArrowheads="1"/>
        </xdr:cNvPicPr>
      </xdr:nvPicPr>
      <xdr:blipFill>
        <a:blip xmlns:r="http://schemas.openxmlformats.org/officeDocument/2006/relationships" r:embed="rId3" cstate="print"/>
        <a:srcRect/>
        <a:stretch>
          <a:fillRect/>
        </a:stretch>
      </xdr:blipFill>
      <xdr:spPr bwMode="auto">
        <a:xfrm>
          <a:off x="0" y="323850"/>
          <a:ext cx="6610350" cy="1076325"/>
        </a:xfrm>
        <a:prstGeom prst="rect">
          <a:avLst/>
        </a:prstGeom>
        <a:noFill/>
        <a:ln>
          <a:solidFill>
            <a:schemeClr val="accent1"/>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sheetPr>
    <pageSetUpPr fitToPage="1"/>
  </sheetPr>
  <dimension ref="A1:N75"/>
  <sheetViews>
    <sheetView showGridLines="0" tabSelected="1" view="pageLayout" zoomScale="115" zoomScaleNormal="130" zoomScalePageLayoutView="115" workbookViewId="0">
      <selection activeCell="K6" sqref="K6"/>
    </sheetView>
  </sheetViews>
  <sheetFormatPr defaultRowHeight="13.2"/>
  <cols>
    <col min="1" max="1" width="6.5546875" customWidth="1"/>
    <col min="2" max="2" width="12.109375" customWidth="1"/>
    <col min="3" max="3" width="12.109375" style="62" customWidth="1"/>
    <col min="4" max="4" width="44.44140625" customWidth="1"/>
    <col min="5" max="5" width="14" customWidth="1"/>
    <col min="6" max="6" width="11.6640625" customWidth="1"/>
    <col min="7" max="7" width="6.5546875" customWidth="1"/>
    <col min="8" max="8" width="6.44140625" customWidth="1"/>
    <col min="9" max="9" width="6" customWidth="1"/>
    <col min="10" max="10" width="7.6640625" customWidth="1"/>
    <col min="11" max="11" width="19" customWidth="1"/>
    <col min="12" max="12" width="14" customWidth="1"/>
    <col min="13" max="13" width="16.5546875" bestFit="1" customWidth="1"/>
    <col min="14" max="14" width="16.109375" customWidth="1"/>
  </cols>
  <sheetData>
    <row r="1" spans="1:12">
      <c r="A1" s="1" t="s">
        <v>67</v>
      </c>
    </row>
    <row r="2" spans="1:12" s="69" customFormat="1">
      <c r="A2" s="1"/>
    </row>
    <row r="3" spans="1:12" s="69" customFormat="1">
      <c r="A3" s="1"/>
    </row>
    <row r="4" spans="1:12" s="69" customFormat="1">
      <c r="A4" s="1"/>
    </row>
    <row r="5" spans="1:12" s="69" customFormat="1">
      <c r="A5" s="1"/>
    </row>
    <row r="6" spans="1:12" s="69" customFormat="1">
      <c r="A6" s="1"/>
    </row>
    <row r="7" spans="1:12" s="69" customFormat="1">
      <c r="A7" s="1"/>
    </row>
    <row r="8" spans="1:12" s="69" customFormat="1">
      <c r="A8" s="1"/>
    </row>
    <row r="9" spans="1:12" ht="13.8" thickBot="1">
      <c r="A9" s="1"/>
    </row>
    <row r="10" spans="1:12">
      <c r="A10" s="1" t="s">
        <v>0</v>
      </c>
      <c r="E10" s="84" t="s">
        <v>65</v>
      </c>
      <c r="F10" s="85"/>
      <c r="G10" s="86"/>
      <c r="I10" s="50" t="s">
        <v>5</v>
      </c>
      <c r="J10" s="37"/>
      <c r="K10" s="38"/>
    </row>
    <row r="11" spans="1:12">
      <c r="A11" s="1" t="s">
        <v>14</v>
      </c>
      <c r="E11" s="84" t="s">
        <v>66</v>
      </c>
      <c r="F11" s="85"/>
      <c r="G11" s="86"/>
      <c r="I11" s="39"/>
      <c r="J11" s="36"/>
      <c r="K11" s="40"/>
    </row>
    <row r="12" spans="1:12">
      <c r="A12" s="87" t="s">
        <v>31</v>
      </c>
      <c r="B12" s="74"/>
      <c r="C12" s="74"/>
      <c r="D12" s="88"/>
      <c r="E12" s="89">
        <v>35</v>
      </c>
      <c r="F12" s="90"/>
      <c r="G12" s="91"/>
      <c r="H12" s="35"/>
      <c r="I12" s="39" t="s">
        <v>6</v>
      </c>
      <c r="J12" s="36"/>
      <c r="K12" s="40"/>
    </row>
    <row r="13" spans="1:12">
      <c r="A13" s="1" t="s">
        <v>32</v>
      </c>
      <c r="E13" s="77">
        <v>18542.75</v>
      </c>
      <c r="F13" s="78"/>
      <c r="G13" s="79"/>
      <c r="I13" s="39"/>
      <c r="J13" s="36"/>
      <c r="K13" s="40"/>
    </row>
    <row r="14" spans="1:12" ht="13.8" thickBot="1">
      <c r="A14" s="1" t="s">
        <v>15</v>
      </c>
      <c r="E14" s="80">
        <v>2618.75</v>
      </c>
      <c r="F14" s="78"/>
      <c r="G14" s="79"/>
      <c r="I14" s="41" t="s">
        <v>7</v>
      </c>
      <c r="J14" s="42"/>
      <c r="K14" s="43"/>
    </row>
    <row r="15" spans="1:12">
      <c r="A15" s="1"/>
      <c r="E15" s="44"/>
      <c r="F15" s="45"/>
      <c r="G15" s="45"/>
      <c r="I15" s="48"/>
      <c r="J15" s="48"/>
      <c r="K15" s="48"/>
      <c r="L15" s="49"/>
    </row>
    <row r="16" spans="1:12">
      <c r="A16" s="46" t="s">
        <v>33</v>
      </c>
      <c r="B16" s="1"/>
      <c r="C16" s="1"/>
      <c r="F16" s="11"/>
      <c r="G16" s="11"/>
      <c r="H16" s="11"/>
    </row>
    <row r="17" spans="1:14">
      <c r="A17" s="46"/>
      <c r="B17" s="1"/>
      <c r="C17" s="1"/>
      <c r="F17" s="11"/>
      <c r="G17" s="11"/>
      <c r="H17" s="11"/>
      <c r="K17" s="51"/>
    </row>
    <row r="18" spans="1:14">
      <c r="B18" s="1" t="s">
        <v>20</v>
      </c>
      <c r="C18" s="1"/>
      <c r="D18" s="1"/>
      <c r="E18" s="1"/>
      <c r="F18" s="1"/>
      <c r="G18" s="1"/>
      <c r="H18" s="11"/>
      <c r="I18" s="11"/>
      <c r="J18" s="11"/>
      <c r="K18" s="51"/>
    </row>
    <row r="19" spans="1:14" ht="15" customHeight="1">
      <c r="B19" s="7">
        <v>1</v>
      </c>
      <c r="C19" s="84" t="s">
        <v>61</v>
      </c>
      <c r="D19" s="85"/>
      <c r="E19" s="85"/>
      <c r="F19" s="85"/>
      <c r="G19" s="85"/>
      <c r="H19" s="85"/>
      <c r="I19" s="85"/>
      <c r="J19" s="86"/>
      <c r="K19" s="58"/>
    </row>
    <row r="20" spans="1:14" ht="27.75" customHeight="1">
      <c r="B20" s="7">
        <v>2</v>
      </c>
      <c r="C20" s="84" t="s">
        <v>64</v>
      </c>
      <c r="D20" s="85"/>
      <c r="E20" s="85"/>
      <c r="F20" s="85"/>
      <c r="G20" s="85"/>
      <c r="H20" s="85"/>
      <c r="I20" s="85"/>
      <c r="J20" s="86"/>
      <c r="K20" s="58"/>
    </row>
    <row r="21" spans="1:14" ht="27.75" customHeight="1">
      <c r="B21" s="7">
        <v>3</v>
      </c>
      <c r="C21" s="84" t="s">
        <v>63</v>
      </c>
      <c r="D21" s="85"/>
      <c r="E21" s="85"/>
      <c r="F21" s="85"/>
      <c r="G21" s="85"/>
      <c r="H21" s="85"/>
      <c r="I21" s="85"/>
      <c r="J21" s="86"/>
      <c r="K21" s="58"/>
    </row>
    <row r="22" spans="1:14" ht="15" customHeight="1">
      <c r="B22" s="7">
        <v>4</v>
      </c>
      <c r="C22" s="84" t="s">
        <v>62</v>
      </c>
      <c r="D22" s="85"/>
      <c r="E22" s="85"/>
      <c r="F22" s="85"/>
      <c r="G22" s="85"/>
      <c r="H22" s="85"/>
      <c r="I22" s="85"/>
      <c r="J22" s="86"/>
      <c r="K22" s="58"/>
    </row>
    <row r="23" spans="1:14" ht="13.8" thickBot="1">
      <c r="B23" s="1"/>
      <c r="C23" s="1"/>
      <c r="D23" s="93"/>
      <c r="E23" s="93"/>
      <c r="F23" s="93"/>
      <c r="G23" s="93"/>
      <c r="H23" s="93"/>
      <c r="I23" s="93"/>
      <c r="J23" s="93"/>
    </row>
    <row r="24" spans="1:14">
      <c r="A24" s="10"/>
      <c r="B24" s="99" t="s">
        <v>3</v>
      </c>
      <c r="C24" s="99"/>
      <c r="D24" s="100"/>
      <c r="E24" s="101"/>
      <c r="F24" s="102"/>
      <c r="G24" s="96" t="s">
        <v>12</v>
      </c>
      <c r="H24" s="97"/>
      <c r="I24" s="97"/>
      <c r="J24" s="98"/>
      <c r="K24" s="94" t="s">
        <v>60</v>
      </c>
    </row>
    <row r="25" spans="1:14" ht="45" customHeight="1" thickBot="1">
      <c r="A25" s="12" t="s">
        <v>8</v>
      </c>
      <c r="B25" s="54" t="s">
        <v>1</v>
      </c>
      <c r="C25" s="61" t="s">
        <v>86</v>
      </c>
      <c r="D25" s="54" t="s">
        <v>2</v>
      </c>
      <c r="E25" s="47" t="s">
        <v>37</v>
      </c>
      <c r="F25" s="47" t="s">
        <v>10</v>
      </c>
      <c r="G25" s="9">
        <v>1</v>
      </c>
      <c r="H25" s="8">
        <v>2</v>
      </c>
      <c r="I25" s="8">
        <v>3</v>
      </c>
      <c r="J25" s="8">
        <v>4</v>
      </c>
      <c r="K25" s="95"/>
    </row>
    <row r="26" spans="1:14" s="1" customFormat="1" ht="15" customHeight="1">
      <c r="A26" s="5">
        <v>1</v>
      </c>
      <c r="B26" s="55" t="s">
        <v>77</v>
      </c>
      <c r="C26" s="63" t="s">
        <v>87</v>
      </c>
      <c r="D26" s="57" t="s">
        <v>39</v>
      </c>
      <c r="E26" s="18">
        <v>1191</v>
      </c>
      <c r="F26" s="6"/>
      <c r="G26" s="13"/>
      <c r="H26" s="5"/>
      <c r="I26" s="5"/>
      <c r="J26" s="5"/>
      <c r="K26" s="18"/>
      <c r="L26"/>
      <c r="M26"/>
      <c r="N26"/>
    </row>
    <row r="27" spans="1:14" s="1" customFormat="1" ht="15" customHeight="1">
      <c r="A27" s="5">
        <f>A26+1</f>
        <v>2</v>
      </c>
      <c r="B27" s="55" t="s">
        <v>78</v>
      </c>
      <c r="C27" s="63" t="s">
        <v>88</v>
      </c>
      <c r="D27" s="57" t="s">
        <v>40</v>
      </c>
      <c r="E27" s="18">
        <v>1057.8100400000001</v>
      </c>
      <c r="F27" s="6"/>
      <c r="G27" s="13"/>
      <c r="H27" s="5"/>
      <c r="I27" s="5"/>
      <c r="J27" s="5"/>
      <c r="K27" s="18"/>
      <c r="L27" s="51"/>
      <c r="M27" s="51"/>
      <c r="N27" s="51"/>
    </row>
    <row r="28" spans="1:14" s="1" customFormat="1" ht="13.5" customHeight="1">
      <c r="A28" s="5">
        <f t="shared" ref="A28:A49" si="0">A27+1</f>
        <v>3</v>
      </c>
      <c r="B28" s="56" t="s">
        <v>69</v>
      </c>
      <c r="C28" s="63" t="s">
        <v>89</v>
      </c>
      <c r="D28" s="57" t="s">
        <v>38</v>
      </c>
      <c r="E28" s="18">
        <v>1777.729</v>
      </c>
      <c r="F28" s="6"/>
      <c r="G28" s="13"/>
      <c r="H28" s="5"/>
      <c r="I28" s="5"/>
      <c r="J28" s="5"/>
      <c r="K28" s="19"/>
      <c r="L28" s="52"/>
      <c r="M28" s="51"/>
      <c r="N28" s="51"/>
    </row>
    <row r="29" spans="1:14" s="1" customFormat="1" ht="12.75" customHeight="1">
      <c r="A29" s="5">
        <f t="shared" si="0"/>
        <v>4</v>
      </c>
      <c r="B29" s="55" t="s">
        <v>79</v>
      </c>
      <c r="C29" s="63" t="s">
        <v>87</v>
      </c>
      <c r="D29" s="57" t="s">
        <v>39</v>
      </c>
      <c r="E29" s="18">
        <v>1022.271</v>
      </c>
      <c r="F29" s="6"/>
      <c r="G29" s="13"/>
      <c r="H29" s="5"/>
      <c r="I29" s="5"/>
      <c r="J29" s="5"/>
      <c r="K29" s="19"/>
      <c r="L29" s="52"/>
      <c r="M29" s="51"/>
      <c r="N29" s="51"/>
    </row>
    <row r="30" spans="1:14" s="1" customFormat="1" ht="13.5" customHeight="1">
      <c r="A30" s="5">
        <f t="shared" si="0"/>
        <v>5</v>
      </c>
      <c r="B30" s="55" t="s">
        <v>78</v>
      </c>
      <c r="C30" s="63" t="s">
        <v>90</v>
      </c>
      <c r="D30" s="57" t="s">
        <v>40</v>
      </c>
      <c r="E30" s="18">
        <v>683.58363999999995</v>
      </c>
      <c r="F30" s="6"/>
      <c r="G30" s="13"/>
      <c r="H30" s="5"/>
      <c r="I30" s="5"/>
      <c r="J30" s="5"/>
      <c r="K30" s="18"/>
      <c r="L30" s="52"/>
      <c r="M30" s="51"/>
      <c r="N30" s="51"/>
    </row>
    <row r="31" spans="1:14" s="1" customFormat="1" ht="15" customHeight="1">
      <c r="A31" s="68">
        <f t="shared" si="0"/>
        <v>6</v>
      </c>
      <c r="B31" s="64" t="s">
        <v>70</v>
      </c>
      <c r="C31" s="63">
        <v>138811</v>
      </c>
      <c r="D31" s="65" t="s">
        <v>41</v>
      </c>
      <c r="E31" s="18">
        <v>8.1862499999999994</v>
      </c>
      <c r="F31" s="6"/>
      <c r="G31" s="13"/>
      <c r="H31" s="5"/>
      <c r="I31" s="5"/>
      <c r="J31" s="5"/>
      <c r="K31" s="18">
        <v>8.1862499999999994</v>
      </c>
      <c r="L31" s="53"/>
      <c r="M31" s="51"/>
      <c r="N31" s="51"/>
    </row>
    <row r="32" spans="1:14" s="1" customFormat="1" ht="13.5" customHeight="1">
      <c r="A32" s="68">
        <f t="shared" si="0"/>
        <v>7</v>
      </c>
      <c r="B32" s="66" t="s">
        <v>77</v>
      </c>
      <c r="C32" s="63" t="s">
        <v>92</v>
      </c>
      <c r="D32" s="65" t="s">
        <v>40</v>
      </c>
      <c r="E32" s="18">
        <v>3.15</v>
      </c>
      <c r="F32" s="6"/>
      <c r="G32" s="13"/>
      <c r="H32" s="5"/>
      <c r="I32" s="5"/>
      <c r="J32" s="5"/>
      <c r="K32" s="19"/>
      <c r="L32" s="53"/>
      <c r="M32" s="51"/>
      <c r="N32" s="51"/>
    </row>
    <row r="33" spans="1:14" s="1" customFormat="1">
      <c r="A33" s="68">
        <f t="shared" si="0"/>
        <v>8</v>
      </c>
      <c r="B33" s="66" t="s">
        <v>78</v>
      </c>
      <c r="C33" s="63" t="s">
        <v>93</v>
      </c>
      <c r="D33" s="65" t="s">
        <v>42</v>
      </c>
      <c r="E33" s="18">
        <v>2</v>
      </c>
      <c r="F33" s="6"/>
      <c r="G33" s="13"/>
      <c r="H33" s="5"/>
      <c r="I33" s="5"/>
      <c r="J33" s="5"/>
      <c r="K33" s="19"/>
      <c r="L33" s="52"/>
      <c r="M33" s="51"/>
      <c r="N33" s="51"/>
    </row>
    <row r="34" spans="1:14" s="1" customFormat="1">
      <c r="A34" s="68">
        <f t="shared" si="0"/>
        <v>9</v>
      </c>
      <c r="B34" s="64" t="s">
        <v>69</v>
      </c>
      <c r="C34" s="63" t="s">
        <v>95</v>
      </c>
      <c r="D34" s="65" t="s">
        <v>43</v>
      </c>
      <c r="E34" s="18">
        <v>1.52</v>
      </c>
      <c r="F34" s="6"/>
      <c r="G34" s="13"/>
      <c r="H34" s="5"/>
      <c r="I34" s="5"/>
      <c r="J34" s="5"/>
      <c r="K34" s="19"/>
      <c r="L34" s="52"/>
      <c r="M34" s="51"/>
      <c r="N34" s="51"/>
    </row>
    <row r="35" spans="1:14" s="1" customFormat="1">
      <c r="A35" s="68">
        <f t="shared" si="0"/>
        <v>10</v>
      </c>
      <c r="B35" s="66" t="s">
        <v>79</v>
      </c>
      <c r="C35" s="63" t="s">
        <v>96</v>
      </c>
      <c r="D35" s="65" t="s">
        <v>44</v>
      </c>
      <c r="E35" s="18">
        <v>1.27</v>
      </c>
      <c r="F35" s="6"/>
      <c r="G35" s="13"/>
      <c r="H35" s="5"/>
      <c r="I35" s="5"/>
      <c r="J35" s="5"/>
      <c r="K35" s="18">
        <v>1.27</v>
      </c>
      <c r="L35" s="53"/>
      <c r="M35" s="51"/>
      <c r="N35" s="51"/>
    </row>
    <row r="36" spans="1:14" s="1" customFormat="1">
      <c r="A36" s="68">
        <f t="shared" si="0"/>
        <v>11</v>
      </c>
      <c r="B36" s="66" t="s">
        <v>71</v>
      </c>
      <c r="C36" s="63" t="s">
        <v>97</v>
      </c>
      <c r="D36" s="65" t="s">
        <v>45</v>
      </c>
      <c r="E36" s="18">
        <v>1.1525000000000001</v>
      </c>
      <c r="F36" s="6"/>
      <c r="G36" s="13"/>
      <c r="H36" s="5"/>
      <c r="I36" s="5"/>
      <c r="J36" s="5"/>
      <c r="K36" s="19"/>
      <c r="L36" s="52"/>
      <c r="M36" s="51"/>
      <c r="N36" s="51"/>
    </row>
    <row r="37" spans="1:14" s="1" customFormat="1">
      <c r="A37" s="68">
        <f t="shared" si="0"/>
        <v>12</v>
      </c>
      <c r="B37" s="66" t="s">
        <v>80</v>
      </c>
      <c r="C37" s="63" t="s">
        <v>98</v>
      </c>
      <c r="D37" s="65" t="s">
        <v>46</v>
      </c>
      <c r="E37" s="18">
        <v>0.88500000000000001</v>
      </c>
      <c r="F37" s="6"/>
      <c r="G37" s="13"/>
      <c r="H37" s="5"/>
      <c r="I37" s="5"/>
      <c r="J37" s="5"/>
      <c r="K37" s="19"/>
      <c r="L37" s="52"/>
      <c r="M37" s="51"/>
      <c r="N37" s="51"/>
    </row>
    <row r="38" spans="1:14" s="1" customFormat="1">
      <c r="A38" s="68">
        <f t="shared" si="0"/>
        <v>13</v>
      </c>
      <c r="B38" s="66" t="s">
        <v>72</v>
      </c>
      <c r="C38" s="63" t="s">
        <v>99</v>
      </c>
      <c r="D38" s="65" t="s">
        <v>47</v>
      </c>
      <c r="E38" s="18">
        <v>0.78749999999999998</v>
      </c>
      <c r="F38" s="6"/>
      <c r="G38" s="13"/>
      <c r="H38" s="5"/>
      <c r="I38" s="5"/>
      <c r="J38" s="5"/>
      <c r="K38" s="19"/>
      <c r="L38" s="52"/>
      <c r="M38" s="51"/>
      <c r="N38" s="51"/>
    </row>
    <row r="39" spans="1:14" s="1" customFormat="1">
      <c r="A39" s="68">
        <f t="shared" si="0"/>
        <v>14</v>
      </c>
      <c r="B39" s="66" t="s">
        <v>73</v>
      </c>
      <c r="C39" s="63" t="s">
        <v>100</v>
      </c>
      <c r="D39" s="65" t="s">
        <v>48</v>
      </c>
      <c r="E39" s="18">
        <v>0.66149999999999998</v>
      </c>
      <c r="F39" s="6"/>
      <c r="G39" s="13"/>
      <c r="H39" s="5"/>
      <c r="I39" s="5"/>
      <c r="J39" s="5"/>
      <c r="K39" s="18">
        <v>0.66149999999999998</v>
      </c>
      <c r="L39" s="52"/>
      <c r="M39" s="51"/>
      <c r="N39" s="51"/>
    </row>
    <row r="40" spans="1:14" s="1" customFormat="1">
      <c r="A40" s="68">
        <f t="shared" si="0"/>
        <v>15</v>
      </c>
      <c r="B40" s="64" t="s">
        <v>74</v>
      </c>
      <c r="C40" s="63" t="s">
        <v>101</v>
      </c>
      <c r="D40" s="65" t="s">
        <v>49</v>
      </c>
      <c r="E40" s="18">
        <v>0.57965</v>
      </c>
      <c r="F40" s="6"/>
      <c r="G40" s="13"/>
      <c r="H40" s="5"/>
      <c r="I40" s="5"/>
      <c r="J40" s="5"/>
      <c r="K40" s="18">
        <v>0.57965</v>
      </c>
      <c r="L40" s="59"/>
      <c r="M40" s="51"/>
      <c r="N40" s="51"/>
    </row>
    <row r="41" spans="1:14">
      <c r="A41" s="68">
        <f t="shared" si="0"/>
        <v>16</v>
      </c>
      <c r="B41" s="66" t="s">
        <v>81</v>
      </c>
      <c r="C41" s="63" t="s">
        <v>102</v>
      </c>
      <c r="D41" s="65" t="s">
        <v>50</v>
      </c>
      <c r="E41" s="19">
        <v>0.48</v>
      </c>
      <c r="F41" s="4"/>
      <c r="G41" s="3"/>
      <c r="H41" s="3"/>
      <c r="I41" s="3"/>
      <c r="J41" s="3"/>
      <c r="K41" s="19"/>
      <c r="L41" s="52"/>
    </row>
    <row r="42" spans="1:14">
      <c r="A42" s="68">
        <f t="shared" si="0"/>
        <v>17</v>
      </c>
      <c r="B42" s="66" t="s">
        <v>73</v>
      </c>
      <c r="C42" s="63" t="s">
        <v>103</v>
      </c>
      <c r="D42" s="65" t="s">
        <v>51</v>
      </c>
      <c r="E42" s="19">
        <v>0.42</v>
      </c>
      <c r="F42" s="4"/>
      <c r="G42" s="3"/>
      <c r="H42" s="3"/>
      <c r="I42" s="3"/>
      <c r="J42" s="3"/>
      <c r="K42" s="19"/>
      <c r="L42" s="52"/>
    </row>
    <row r="43" spans="1:14">
      <c r="A43" s="68">
        <f t="shared" si="0"/>
        <v>18</v>
      </c>
      <c r="B43" s="66" t="s">
        <v>73</v>
      </c>
      <c r="C43" s="63">
        <v>134661</v>
      </c>
      <c r="D43" s="65" t="s">
        <v>52</v>
      </c>
      <c r="E43" s="19">
        <v>0.35720000000000002</v>
      </c>
      <c r="F43" s="4"/>
      <c r="G43" s="3"/>
      <c r="H43" s="3"/>
      <c r="I43" s="3"/>
      <c r="J43" s="3"/>
      <c r="K43" s="19">
        <v>0.35720000000000002</v>
      </c>
      <c r="L43" s="59"/>
    </row>
    <row r="44" spans="1:14">
      <c r="A44" s="68">
        <f t="shared" si="0"/>
        <v>19</v>
      </c>
      <c r="B44" s="66" t="s">
        <v>82</v>
      </c>
      <c r="C44" s="63" t="s">
        <v>104</v>
      </c>
      <c r="D44" s="65" t="s">
        <v>53</v>
      </c>
      <c r="E44" s="20">
        <v>0.315</v>
      </c>
      <c r="G44" s="3"/>
      <c r="H44" s="3"/>
      <c r="I44" s="3"/>
      <c r="J44" s="3"/>
      <c r="K44" s="19"/>
      <c r="L44" s="52"/>
    </row>
    <row r="45" spans="1:14">
      <c r="A45" s="68">
        <f t="shared" si="0"/>
        <v>20</v>
      </c>
      <c r="B45" s="66" t="s">
        <v>71</v>
      </c>
      <c r="C45" s="63" t="s">
        <v>105</v>
      </c>
      <c r="D45" s="65" t="s">
        <v>54</v>
      </c>
      <c r="E45" s="19">
        <v>0.27</v>
      </c>
      <c r="F45" s="4"/>
      <c r="G45" s="3"/>
      <c r="H45" s="3"/>
      <c r="I45" s="3"/>
      <c r="J45" s="3"/>
      <c r="K45" s="19"/>
      <c r="L45" s="52"/>
    </row>
    <row r="46" spans="1:14">
      <c r="A46" s="68">
        <f t="shared" si="0"/>
        <v>21</v>
      </c>
      <c r="B46" s="66" t="s">
        <v>75</v>
      </c>
      <c r="C46" s="63" t="s">
        <v>91</v>
      </c>
      <c r="D46" s="65" t="s">
        <v>55</v>
      </c>
      <c r="E46" s="19">
        <v>0.22</v>
      </c>
      <c r="F46" s="4"/>
      <c r="G46" s="3"/>
      <c r="H46" s="3"/>
      <c r="I46" s="3"/>
      <c r="J46" s="3"/>
      <c r="K46" s="19"/>
      <c r="L46" s="52"/>
    </row>
    <row r="47" spans="1:14" s="51" customFormat="1">
      <c r="A47" s="68">
        <f t="shared" si="0"/>
        <v>22</v>
      </c>
      <c r="B47" s="66" t="s">
        <v>83</v>
      </c>
      <c r="C47" s="63">
        <v>114365</v>
      </c>
      <c r="D47" s="65" t="s">
        <v>56</v>
      </c>
      <c r="E47" s="19">
        <v>0.21</v>
      </c>
      <c r="F47" s="4"/>
      <c r="G47" s="3"/>
      <c r="H47" s="3"/>
      <c r="I47" s="3"/>
      <c r="J47" s="3"/>
      <c r="K47" s="19">
        <v>0.21</v>
      </c>
      <c r="L47" s="53"/>
    </row>
    <row r="48" spans="1:14" s="51" customFormat="1">
      <c r="A48" s="68">
        <f t="shared" si="0"/>
        <v>23</v>
      </c>
      <c r="B48" s="66" t="s">
        <v>76</v>
      </c>
      <c r="C48" s="63" t="s">
        <v>93</v>
      </c>
      <c r="D48" s="65" t="s">
        <v>57</v>
      </c>
      <c r="E48" s="19">
        <v>0.1575</v>
      </c>
      <c r="F48" s="4"/>
      <c r="G48" s="3"/>
      <c r="H48" s="3"/>
      <c r="I48" s="3"/>
      <c r="J48" s="3"/>
      <c r="K48" s="19">
        <v>0.1575</v>
      </c>
      <c r="L48" s="53"/>
    </row>
    <row r="49" spans="1:14" s="51" customFormat="1">
      <c r="A49" s="68">
        <f t="shared" si="0"/>
        <v>24</v>
      </c>
      <c r="B49" s="66" t="s">
        <v>84</v>
      </c>
      <c r="C49" s="63" t="s">
        <v>94</v>
      </c>
      <c r="D49" s="67" t="s">
        <v>58</v>
      </c>
      <c r="E49" s="19">
        <v>0.14000000000000001</v>
      </c>
      <c r="F49" s="4"/>
      <c r="G49" s="3"/>
      <c r="H49" s="3"/>
      <c r="I49" s="3"/>
      <c r="J49" s="3"/>
      <c r="K49" s="19"/>
      <c r="L49" s="52"/>
    </row>
    <row r="50" spans="1:14" s="51" customFormat="1" ht="13.8" thickBot="1">
      <c r="A50" s="68">
        <v>25</v>
      </c>
      <c r="B50" s="66" t="s">
        <v>85</v>
      </c>
      <c r="C50" s="63" t="s">
        <v>106</v>
      </c>
      <c r="D50" s="65" t="s">
        <v>59</v>
      </c>
      <c r="E50" s="19">
        <v>8.4888000000000005E-2</v>
      </c>
      <c r="F50" s="4"/>
      <c r="G50" s="3"/>
      <c r="H50" s="3"/>
      <c r="I50" s="3"/>
      <c r="J50" s="3"/>
      <c r="K50" s="19">
        <v>8.4888000000000005E-2</v>
      </c>
      <c r="L50" s="53"/>
    </row>
    <row r="51" spans="1:14" ht="13.8" thickBot="1">
      <c r="A51" s="103" t="s">
        <v>13</v>
      </c>
      <c r="B51" s="104"/>
      <c r="C51" s="104"/>
      <c r="D51" s="105"/>
      <c r="E51" s="21">
        <f>SUM(E26:E50)</f>
        <v>5755.2406680000022</v>
      </c>
      <c r="F51" s="22"/>
      <c r="G51" s="23"/>
      <c r="H51" s="23"/>
      <c r="I51" s="23"/>
      <c r="J51" s="23"/>
      <c r="K51" s="24">
        <f>SUM(K26:K50)</f>
        <v>11.506988</v>
      </c>
      <c r="L51" s="52"/>
    </row>
    <row r="52" spans="1:14" ht="26.25" customHeight="1">
      <c r="A52" s="106" t="s">
        <v>16</v>
      </c>
      <c r="B52" s="107"/>
      <c r="C52" s="107"/>
      <c r="D52" s="107"/>
      <c r="E52" s="107"/>
      <c r="F52" s="108"/>
      <c r="G52" s="109" t="s">
        <v>68</v>
      </c>
      <c r="H52" s="110"/>
      <c r="I52" s="110"/>
      <c r="J52" s="111"/>
      <c r="K52" s="5"/>
      <c r="L52" s="52"/>
    </row>
    <row r="53" spans="1:14" ht="21" customHeight="1">
      <c r="A53" s="92" t="s">
        <v>4</v>
      </c>
      <c r="B53" s="82"/>
      <c r="C53" s="82"/>
      <c r="D53" s="82"/>
      <c r="E53" s="82"/>
      <c r="F53" s="82"/>
      <c r="G53" s="70" t="s">
        <v>110</v>
      </c>
      <c r="H53" s="70" t="s">
        <v>110</v>
      </c>
      <c r="I53" s="70" t="s">
        <v>110</v>
      </c>
      <c r="J53" s="70" t="s">
        <v>110</v>
      </c>
      <c r="K53" s="3"/>
      <c r="L53" s="52"/>
    </row>
    <row r="54" spans="1:14" ht="48.75" customHeight="1">
      <c r="A54" s="81" t="s">
        <v>9</v>
      </c>
      <c r="B54" s="82"/>
      <c r="C54" s="82"/>
      <c r="D54" s="82"/>
      <c r="E54" s="82"/>
      <c r="F54" s="82"/>
      <c r="G54" s="71" t="s">
        <v>107</v>
      </c>
      <c r="H54" s="71" t="s">
        <v>108</v>
      </c>
      <c r="I54" s="71" t="s">
        <v>107</v>
      </c>
      <c r="J54" s="71" t="s">
        <v>109</v>
      </c>
      <c r="K54" s="3"/>
      <c r="L54" s="52"/>
    </row>
    <row r="55" spans="1:14" ht="19.5" customHeight="1"/>
    <row r="56" spans="1:14">
      <c r="B56" s="1"/>
      <c r="C56" s="1"/>
      <c r="D56" s="1"/>
      <c r="E56" s="1"/>
      <c r="F56" s="2"/>
      <c r="G56" s="1"/>
      <c r="H56" s="1"/>
      <c r="I56" s="1"/>
      <c r="L56" s="1"/>
      <c r="M56" s="1"/>
      <c r="N56" s="1"/>
    </row>
    <row r="57" spans="1:14">
      <c r="B57" s="1" t="s">
        <v>23</v>
      </c>
      <c r="C57" s="1"/>
    </row>
    <row r="58" spans="1:14" ht="13.8" thickBot="1">
      <c r="E58" s="14"/>
      <c r="F58" s="15" t="s">
        <v>11</v>
      </c>
    </row>
    <row r="59" spans="1:14" ht="15" customHeight="1">
      <c r="B59" s="25" t="s">
        <v>21</v>
      </c>
      <c r="C59" s="25"/>
      <c r="E59" s="14"/>
      <c r="F59" s="17">
        <f>E13</f>
        <v>18542.75</v>
      </c>
      <c r="G59" s="15"/>
    </row>
    <row r="60" spans="1:14" ht="15" customHeight="1">
      <c r="B60" s="25" t="s">
        <v>22</v>
      </c>
      <c r="C60" s="25"/>
      <c r="E60" s="14"/>
      <c r="F60" s="16">
        <f>E51</f>
        <v>5755.2406680000022</v>
      </c>
      <c r="G60" s="15"/>
    </row>
    <row r="61" spans="1:14" ht="15" customHeight="1">
      <c r="B61" s="25" t="s">
        <v>24</v>
      </c>
      <c r="C61" s="25"/>
      <c r="E61" s="14"/>
      <c r="F61" s="26">
        <f>K51</f>
        <v>11.506988</v>
      </c>
      <c r="G61" s="15"/>
    </row>
    <row r="62" spans="1:14" ht="27" customHeight="1">
      <c r="B62" s="75" t="s">
        <v>25</v>
      </c>
      <c r="C62" s="75"/>
      <c r="D62" s="72"/>
      <c r="E62" s="76"/>
      <c r="F62" s="26">
        <f>F61/F60*F59</f>
        <v>37.074244857104894</v>
      </c>
      <c r="G62" s="27"/>
    </row>
    <row r="63" spans="1:14" ht="15.75" customHeight="1" thickBot="1">
      <c r="B63" s="25" t="s">
        <v>26</v>
      </c>
      <c r="C63" s="25"/>
      <c r="F63" s="28">
        <f>E14*0.4</f>
        <v>1047.5</v>
      </c>
      <c r="G63" s="15"/>
    </row>
    <row r="64" spans="1:14" ht="17.25" customHeight="1" thickBot="1">
      <c r="B64" s="25" t="s">
        <v>27</v>
      </c>
      <c r="C64" s="25"/>
      <c r="F64" s="29">
        <f>F63-F62</f>
        <v>1010.4257551428951</v>
      </c>
      <c r="G64" s="15"/>
    </row>
    <row r="65" spans="1:10" ht="30" customHeight="1" thickBot="1">
      <c r="B65" s="75" t="s">
        <v>28</v>
      </c>
      <c r="C65" s="75"/>
      <c r="D65" s="72"/>
      <c r="E65" s="76"/>
      <c r="F65" s="32">
        <f>IF(F64&gt;0,0,I65)</f>
        <v>0</v>
      </c>
      <c r="G65" s="15"/>
      <c r="I65" s="60">
        <f>F64/(1-(F61/E12))</f>
        <v>1505.3370521413485</v>
      </c>
    </row>
    <row r="66" spans="1:10">
      <c r="B66" s="25"/>
      <c r="C66" s="25"/>
      <c r="F66" s="31"/>
      <c r="G66" s="15"/>
    </row>
    <row r="67" spans="1:10">
      <c r="A67" s="1" t="s">
        <v>29</v>
      </c>
      <c r="G67" s="33"/>
      <c r="H67" s="34"/>
      <c r="I67" s="34"/>
      <c r="J67" s="33"/>
    </row>
    <row r="68" spans="1:10" ht="43.5" customHeight="1">
      <c r="A68" s="30" t="s">
        <v>18</v>
      </c>
      <c r="B68" s="73" t="s">
        <v>30</v>
      </c>
      <c r="C68" s="73"/>
      <c r="D68" s="73"/>
      <c r="E68" s="73"/>
      <c r="F68" s="73"/>
      <c r="G68" s="72"/>
      <c r="H68" s="72"/>
      <c r="I68" s="72"/>
    </row>
    <row r="69" spans="1:10" ht="52.5" customHeight="1">
      <c r="A69" s="30" t="s">
        <v>17</v>
      </c>
      <c r="B69" s="73" t="s">
        <v>35</v>
      </c>
      <c r="C69" s="73"/>
      <c r="D69" s="74"/>
      <c r="E69" s="74"/>
      <c r="F69" s="74"/>
      <c r="G69" s="72"/>
      <c r="H69" s="72"/>
      <c r="I69" s="72"/>
    </row>
    <row r="70" spans="1:10" ht="30.75" customHeight="1">
      <c r="A70" s="30"/>
      <c r="B70" s="73" t="s">
        <v>34</v>
      </c>
      <c r="C70" s="73"/>
      <c r="D70" s="72"/>
      <c r="E70" s="72"/>
      <c r="F70" s="72"/>
      <c r="G70" s="72"/>
      <c r="H70" s="72"/>
      <c r="I70" s="72"/>
    </row>
    <row r="71" spans="1:10" ht="88.5" customHeight="1">
      <c r="A71" s="30" t="s">
        <v>19</v>
      </c>
      <c r="B71" s="73" t="s">
        <v>36</v>
      </c>
      <c r="C71" s="73"/>
      <c r="D71" s="83"/>
      <c r="E71" s="83"/>
      <c r="F71" s="83"/>
      <c r="G71" s="83"/>
      <c r="H71" s="83"/>
      <c r="I71" s="83"/>
    </row>
    <row r="72" spans="1:10" ht="54.75" customHeight="1">
      <c r="A72" s="30"/>
      <c r="B72" s="73"/>
      <c r="C72" s="73"/>
      <c r="D72" s="74"/>
      <c r="E72" s="74"/>
      <c r="F72" s="74"/>
    </row>
    <row r="73" spans="1:10">
      <c r="B73" s="72"/>
      <c r="C73" s="72"/>
      <c r="D73" s="72"/>
      <c r="E73" s="72"/>
      <c r="F73" s="72"/>
    </row>
    <row r="74" spans="1:10">
      <c r="B74" s="72"/>
      <c r="C74" s="72"/>
      <c r="D74" s="72"/>
      <c r="E74" s="72"/>
      <c r="F74" s="72"/>
    </row>
    <row r="75" spans="1:10">
      <c r="B75" s="72"/>
      <c r="C75" s="72"/>
      <c r="D75" s="72"/>
      <c r="E75" s="72"/>
      <c r="F75" s="72"/>
    </row>
  </sheetData>
  <sheetProtection formatCells="0"/>
  <mergeCells count="29">
    <mergeCell ref="K24:K25"/>
    <mergeCell ref="G24:J24"/>
    <mergeCell ref="B24:F24"/>
    <mergeCell ref="A51:D51"/>
    <mergeCell ref="A52:F52"/>
    <mergeCell ref="G52:J52"/>
    <mergeCell ref="A12:D12"/>
    <mergeCell ref="E10:G10"/>
    <mergeCell ref="E11:G11"/>
    <mergeCell ref="E12:G12"/>
    <mergeCell ref="A53:F53"/>
    <mergeCell ref="D23:J23"/>
    <mergeCell ref="C21:J21"/>
    <mergeCell ref="C22:J22"/>
    <mergeCell ref="B74:F74"/>
    <mergeCell ref="B75:F75"/>
    <mergeCell ref="B72:F72"/>
    <mergeCell ref="B65:E65"/>
    <mergeCell ref="E13:G13"/>
    <mergeCell ref="E14:G14"/>
    <mergeCell ref="A54:F54"/>
    <mergeCell ref="B68:I68"/>
    <mergeCell ref="B69:I69"/>
    <mergeCell ref="B71:I71"/>
    <mergeCell ref="B62:E62"/>
    <mergeCell ref="B73:F73"/>
    <mergeCell ref="B70:I70"/>
    <mergeCell ref="C19:J19"/>
    <mergeCell ref="C20:J20"/>
  </mergeCells>
  <phoneticPr fontId="0" type="noConversion"/>
  <pageMargins left="0.74803149606299213" right="0.74803149606299213" top="0.98425196850393704" bottom="0.98425196850393704" header="0.51181102362204722" footer="0.51181102362204722"/>
  <pageSetup paperSize="9" scale="69" fitToHeight="2" orientation="landscape" verticalDpi="300" r:id="rId1"/>
  <headerFooter alignWithMargins="0">
    <oddHeader>&amp;R&amp;"Arial,Bold"MODEL AUDIT FILE 2013
                                       DPF 1.8. SUBSTANTIVE AUDIT PROCEDURES PERFORMANCE - ALLOWANCES</oddHeader>
  </headerFooter>
  <drawing r:id="rId2"/>
  <legacyDrawing r:id="rId3"/>
  <oleObjects>
    <oleObject progId="TeamMateTickmark.Object" shapeId="1030" r:id="rId4"/>
  </oleObjects>
</worksheet>
</file>

<file path=xl/worksheets/sheet2.xml><?xml version="1.0" encoding="utf-8"?>
<worksheet xmlns="http://schemas.openxmlformats.org/spreadsheetml/2006/main" xmlns:r="http://schemas.openxmlformats.org/officeDocument/2006/relationships">
  <dimension ref="A1"/>
  <sheetViews>
    <sheetView topLeftCell="A32" workbookViewId="0">
      <selection activeCell="G32" sqref="G32"/>
    </sheetView>
  </sheetViews>
  <sheetFormatPr defaultRowHeight="13.2"/>
  <cols>
    <col min="2" max="2" width="17.6640625" customWidth="1"/>
    <col min="3" max="3" width="20" customWidth="1"/>
    <col min="4" max="5" width="15" customWidth="1"/>
    <col min="6" max="6" width="15.33203125" customWidth="1"/>
    <col min="7" max="7" width="16" customWidth="1"/>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Substantive procedures perf.</vt:lpstr>
      <vt:lpstr>Sheet1</vt:lpstr>
    </vt:vector>
  </TitlesOfParts>
  <Company>PricewaterhouseCoopers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TeamMate Development</dc:creator>
  <cp:lastModifiedBy>EszterRapanos</cp:lastModifiedBy>
  <cp:lastPrinted>2011-04-18T20:03:07Z</cp:lastPrinted>
  <dcterms:created xsi:type="dcterms:W3CDTF">2003-11-13T15:06:58Z</dcterms:created>
  <dcterms:modified xsi:type="dcterms:W3CDTF">2013-11-22T08:00:14Z</dcterms:modified>
</cp:coreProperties>
</file>