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52" windowWidth="11556" windowHeight="516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32" i="2"/>
  <c r="F26"/>
  <c r="E29" s="1"/>
  <c r="F29" s="1"/>
  <c r="E40" s="1"/>
  <c r="A34" l="1"/>
  <c r="E34" s="1"/>
</calcChain>
</file>

<file path=xl/sharedStrings.xml><?xml version="1.0" encoding="utf-8"?>
<sst xmlns="http://schemas.openxmlformats.org/spreadsheetml/2006/main" count="69" uniqueCount="64">
  <si>
    <t>Auditee:</t>
  </si>
  <si>
    <t>Reviewed by:</t>
  </si>
  <si>
    <t>Name</t>
  </si>
  <si>
    <t>Rank</t>
  </si>
  <si>
    <t>Date</t>
  </si>
  <si>
    <t>Period end:</t>
  </si>
  <si>
    <t>Rank:</t>
  </si>
  <si>
    <t>Date:</t>
  </si>
  <si>
    <t>PLANNING MATERIALITY</t>
  </si>
  <si>
    <t>% used</t>
  </si>
  <si>
    <t>Gross expenditure</t>
  </si>
  <si>
    <t>Total assets</t>
  </si>
  <si>
    <t>Level 1</t>
  </si>
  <si>
    <t>Level 2</t>
  </si>
  <si>
    <t>Level 3</t>
  </si>
  <si>
    <t>Prepared by:</t>
  </si>
  <si>
    <t>Gross revenue / receipts</t>
  </si>
  <si>
    <t>1-3</t>
  </si>
  <si>
    <t>3-5</t>
  </si>
  <si>
    <t>Equity</t>
  </si>
  <si>
    <t xml:space="preserve">Basis for overall materiality </t>
  </si>
  <si>
    <t>Calculation of overall materiality</t>
  </si>
  <si>
    <t xml:space="preserve">Qualitative materiality factors </t>
  </si>
  <si>
    <t>Reconciliation to the Lead schedule (where necessary)</t>
  </si>
  <si>
    <t>$</t>
  </si>
  <si>
    <r>
      <t xml:space="preserve">Adjustments </t>
    </r>
    <r>
      <rPr>
        <i/>
        <sz val="10"/>
        <color rgb="FFFF0000"/>
        <rFont val="Arial"/>
        <family val="2"/>
      </rPr>
      <t>i.e. Less Transfer payments</t>
    </r>
  </si>
  <si>
    <t>Amount used to calculate overall materiality</t>
  </si>
  <si>
    <t>Overall materiality ($)</t>
  </si>
  <si>
    <t xml:space="preserve">Financial statement items which require smaller overall materiliaty than identified above: </t>
  </si>
  <si>
    <t>Performance materiality</t>
  </si>
  <si>
    <t>Guideline on percentages used for different benchmarks</t>
  </si>
  <si>
    <t>Selected overall materiality basis</t>
  </si>
  <si>
    <t>Amount from financial statements</t>
  </si>
  <si>
    <t>Overall materiality</t>
  </si>
  <si>
    <t>RMM is low</t>
  </si>
  <si>
    <t>RMM is medium</t>
  </si>
  <si>
    <t>RMM is high</t>
  </si>
  <si>
    <t>Specific materiality ($)</t>
  </si>
  <si>
    <t>Risk of material misstatatment on a FS level</t>
  </si>
  <si>
    <r>
      <t xml:space="preserve">Basis used for overall materiality </t>
    </r>
    <r>
      <rPr>
        <i/>
        <sz val="10"/>
        <color rgb="FFFF0000"/>
        <rFont val="Arial"/>
        <family val="2"/>
      </rPr>
      <t>i.e. Gross expenditure</t>
    </r>
  </si>
  <si>
    <t>Provide reasons for the specific materiality</t>
  </si>
  <si>
    <t>1</t>
  </si>
  <si>
    <t>Clearly trivial cutoff</t>
  </si>
  <si>
    <t>[calculate the amount under which errors and misstatements are deemed to be clearly trivial]</t>
  </si>
  <si>
    <t>Clearly trivial misstatement</t>
  </si>
  <si>
    <t>Specific performance materiality ($)</t>
  </si>
  <si>
    <r>
      <t xml:space="preserve">Performance materiality </t>
    </r>
    <r>
      <rPr>
        <i/>
        <sz val="10"/>
        <color rgb="FFFF0000"/>
        <rFont val="Arial"/>
        <family val="2"/>
      </rPr>
      <t>[this part should be completed after the assessment of the RMM]</t>
    </r>
  </si>
  <si>
    <t>Ministry of Education</t>
  </si>
  <si>
    <t>31 June 2xx1</t>
  </si>
  <si>
    <t>E Solangani</t>
  </si>
  <si>
    <t>Audit manager</t>
  </si>
  <si>
    <t>05-02-2xx1</t>
  </si>
  <si>
    <t>E Tiluna</t>
  </si>
  <si>
    <t>Team leader</t>
  </si>
  <si>
    <t>01-02-2xx1</t>
  </si>
  <si>
    <t>Expenditure</t>
  </si>
  <si>
    <t xml:space="preserve">The following aspects will influence whether an error, misstatement or control weakness is deemed  to be qualitatively material. </t>
  </si>
  <si>
    <t>- The occurrence or suspicion of fraudulent or corrupt practices.</t>
  </si>
  <si>
    <t xml:space="preserve">- Instances of non-compliance with the Public Finance Act and Regulations. </t>
  </si>
  <si>
    <t>- Instances of non-compliance with the Procurement Act.</t>
  </si>
  <si>
    <t>- Irregular expenditure or wasteful expenditure occurred by the Ministry</t>
  </si>
  <si>
    <t>Specific materiality areas</t>
  </si>
  <si>
    <t>Bases of calculation is 2% of total expenditure in line with the NAO's policy for central government</t>
  </si>
  <si>
    <t>N/a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</si>
</sst>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0"/>
      <name val="Arial"/>
    </font>
    <font>
      <i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sz val="11"/>
      <name val="Calibri"/>
      <family val="2"/>
    </font>
    <font>
      <sz val="10"/>
      <color rgb="FF9C65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45066682943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2" borderId="0" xfId="0" quotePrefix="1" applyFont="1" applyFill="1" applyBorder="1" applyAlignment="1">
      <alignment horizontal="center"/>
    </xf>
    <xf numFmtId="9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/>
    <xf numFmtId="39" fontId="3" fillId="0" borderId="0" xfId="0" applyNumberFormat="1" applyFont="1" applyBorder="1"/>
    <xf numFmtId="9" fontId="6" fillId="3" borderId="15" xfId="0" applyNumberFormat="1" applyFont="1" applyFill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14" fontId="3" fillId="4" borderId="1" xfId="0" quotePrefix="1" applyNumberFormat="1" applyFont="1" applyFill="1" applyBorder="1" applyAlignment="1">
      <alignment horizontal="center"/>
    </xf>
    <xf numFmtId="0" fontId="3" fillId="4" borderId="1" xfId="0" quotePrefix="1" applyFont="1" applyFill="1" applyBorder="1" applyAlignment="1">
      <alignment horizontal="center"/>
    </xf>
    <xf numFmtId="14" fontId="4" fillId="2" borderId="0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quotePrefix="1" applyFont="1" applyBorder="1" applyAlignment="1">
      <alignment horizontal="center" wrapText="1"/>
    </xf>
    <xf numFmtId="14" fontId="3" fillId="2" borderId="1" xfId="0" quotePrefix="1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4" fontId="3" fillId="0" borderId="0" xfId="0" applyNumberFormat="1" applyFont="1" applyBorder="1" applyAlignment="1">
      <alignment horizontal="center"/>
    </xf>
    <xf numFmtId="4" fontId="2" fillId="0" borderId="26" xfId="0" applyNumberFormat="1" applyFont="1" applyBorder="1" applyAlignment="1">
      <alignment horizontal="center"/>
    </xf>
    <xf numFmtId="9" fontId="3" fillId="2" borderId="1" xfId="0" quotePrefix="1" applyNumberFormat="1" applyFont="1" applyFill="1" applyBorder="1" applyAlignment="1">
      <alignment horizontal="center"/>
    </xf>
    <xf numFmtId="3" fontId="3" fillId="0" borderId="0" xfId="1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5" fillId="0" borderId="18" xfId="0" applyFont="1" applyBorder="1" applyAlignment="1">
      <alignment vertical="top"/>
    </xf>
    <xf numFmtId="0" fontId="0" fillId="0" borderId="14" xfId="0" applyBorder="1" applyAlignment="1">
      <alignment vertical="top"/>
    </xf>
    <xf numFmtId="4" fontId="8" fillId="0" borderId="20" xfId="0" applyNumberFormat="1" applyFont="1" applyBorder="1" applyAlignment="1">
      <alignment vertical="top"/>
    </xf>
    <xf numFmtId="4" fontId="3" fillId="0" borderId="16" xfId="0" applyNumberFormat="1" applyFont="1" applyBorder="1" applyAlignment="1">
      <alignment vertical="top"/>
    </xf>
    <xf numFmtId="0" fontId="2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>
      <alignment horizontal="center"/>
    </xf>
    <xf numFmtId="4" fontId="3" fillId="0" borderId="10" xfId="0" applyNumberFormat="1" applyFont="1" applyBorder="1" applyAlignment="1">
      <alignment horizontal="center" wrapText="1"/>
    </xf>
    <xf numFmtId="4" fontId="3" fillId="0" borderId="1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2" fillId="0" borderId="10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wrapText="1"/>
    </xf>
    <xf numFmtId="0" fontId="2" fillId="0" borderId="1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20" xfId="0" applyFont="1" applyBorder="1" applyAlignment="1">
      <alignment vertical="top" wrapText="1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3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vertical="top" wrapText="1"/>
    </xf>
    <xf numFmtId="2" fontId="2" fillId="0" borderId="0" xfId="0" applyNumberFormat="1" applyFont="1" applyAlignment="1">
      <alignment wrapText="1"/>
    </xf>
    <xf numFmtId="0" fontId="3" fillId="0" borderId="18" xfId="0" applyFont="1" applyBorder="1" applyAlignment="1">
      <alignment vertical="top" wrapText="1"/>
    </xf>
    <xf numFmtId="0" fontId="0" fillId="0" borderId="19" xfId="0" applyBorder="1" applyAlignment="1">
      <alignment wrapText="1"/>
    </xf>
    <xf numFmtId="0" fontId="0" fillId="0" borderId="14" xfId="0" applyBorder="1" applyAlignment="1">
      <alignment wrapText="1"/>
    </xf>
    <xf numFmtId="0" fontId="2" fillId="0" borderId="24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</cellXfs>
  <cellStyles count="2">
    <cellStyle name="Comma 3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fitToPage="1"/>
  </sheetPr>
  <dimension ref="A1:H56"/>
  <sheetViews>
    <sheetView showGridLines="0" showZeros="0" tabSelected="1" showOutlineSymbols="0" view="pageLayout" zoomScaleNormal="120" workbookViewId="0">
      <selection activeCell="A10" sqref="A10:G11"/>
    </sheetView>
  </sheetViews>
  <sheetFormatPr defaultColWidth="9.109375" defaultRowHeight="13.2"/>
  <cols>
    <col min="1" max="1" width="2.88671875" style="2" customWidth="1"/>
    <col min="2" max="2" width="12.44140625" style="2" customWidth="1"/>
    <col min="3" max="3" width="13" style="2" customWidth="1"/>
    <col min="4" max="4" width="11.6640625" style="2" customWidth="1"/>
    <col min="5" max="5" width="13" style="2" customWidth="1"/>
    <col min="6" max="6" width="17.88671875" style="2" customWidth="1"/>
    <col min="7" max="7" width="16.44140625" style="2" customWidth="1"/>
    <col min="8" max="8" width="15" style="2" customWidth="1"/>
    <col min="9" max="16384" width="9.109375" style="2"/>
  </cols>
  <sheetData>
    <row r="1" spans="1:7">
      <c r="A1" s="1" t="s">
        <v>8</v>
      </c>
      <c r="B1" s="1"/>
      <c r="C1" s="1"/>
      <c r="D1" s="1"/>
      <c r="E1" s="1"/>
      <c r="F1" s="1"/>
      <c r="G1" s="1"/>
    </row>
    <row r="2" spans="1:7" ht="7.5" customHeight="1"/>
    <row r="3" spans="1:7" ht="26.4">
      <c r="A3" s="57" t="s">
        <v>0</v>
      </c>
      <c r="B3" s="57"/>
      <c r="C3" s="4" t="s">
        <v>47</v>
      </c>
      <c r="D3" s="4" t="s">
        <v>1</v>
      </c>
      <c r="E3" s="4" t="s">
        <v>2</v>
      </c>
      <c r="F3" s="4" t="s">
        <v>3</v>
      </c>
      <c r="G3" s="4" t="s">
        <v>4</v>
      </c>
    </row>
    <row r="4" spans="1:7">
      <c r="A4" s="58" t="s">
        <v>5</v>
      </c>
      <c r="B4" s="58"/>
      <c r="C4" s="26" t="s">
        <v>48</v>
      </c>
      <c r="D4" s="26" t="s">
        <v>12</v>
      </c>
      <c r="E4" s="26" t="s">
        <v>49</v>
      </c>
      <c r="F4" s="26" t="s">
        <v>50</v>
      </c>
      <c r="G4" s="27" t="s">
        <v>51</v>
      </c>
    </row>
    <row r="5" spans="1:7">
      <c r="A5" s="58" t="s">
        <v>15</v>
      </c>
      <c r="B5" s="58"/>
      <c r="C5" s="26" t="s">
        <v>52</v>
      </c>
      <c r="D5" s="26" t="s">
        <v>13</v>
      </c>
      <c r="E5" s="26"/>
      <c r="F5" s="26"/>
      <c r="G5" s="26"/>
    </row>
    <row r="6" spans="1:7">
      <c r="A6" s="58" t="s">
        <v>6</v>
      </c>
      <c r="B6" s="58"/>
      <c r="C6" s="26" t="s">
        <v>53</v>
      </c>
      <c r="D6" s="26" t="s">
        <v>14</v>
      </c>
      <c r="E6" s="26"/>
      <c r="F6" s="26"/>
      <c r="G6" s="26"/>
    </row>
    <row r="7" spans="1:7">
      <c r="A7" s="58" t="s">
        <v>7</v>
      </c>
      <c r="B7" s="58"/>
      <c r="C7" s="27" t="s">
        <v>54</v>
      </c>
      <c r="D7" s="26" t="s">
        <v>7</v>
      </c>
      <c r="E7" s="26"/>
      <c r="F7" s="26"/>
      <c r="G7" s="26"/>
    </row>
    <row r="9" spans="1:7">
      <c r="A9" s="3" t="s">
        <v>20</v>
      </c>
    </row>
    <row r="10" spans="1:7" ht="13.2" customHeight="1">
      <c r="A10" s="59" t="s">
        <v>62</v>
      </c>
      <c r="B10" s="60"/>
      <c r="C10" s="60"/>
      <c r="D10" s="60"/>
      <c r="E10" s="60"/>
      <c r="F10" s="60"/>
      <c r="G10" s="60"/>
    </row>
    <row r="11" spans="1:7">
      <c r="A11" s="60"/>
      <c r="B11" s="60"/>
      <c r="C11" s="60"/>
      <c r="D11" s="60"/>
      <c r="E11" s="60"/>
      <c r="F11" s="60"/>
      <c r="G11" s="60"/>
    </row>
    <row r="12" spans="1:7">
      <c r="A12" s="25"/>
      <c r="B12" s="25"/>
      <c r="C12" s="25"/>
      <c r="D12" s="25"/>
      <c r="E12" s="25"/>
      <c r="F12" s="25"/>
      <c r="G12" s="25"/>
    </row>
    <row r="13" spans="1:7">
      <c r="A13" s="6" t="s">
        <v>21</v>
      </c>
    </row>
    <row r="14" spans="1:7" ht="7.5" customHeight="1">
      <c r="A14" s="6"/>
    </row>
    <row r="15" spans="1:7">
      <c r="A15" s="6" t="s">
        <v>30</v>
      </c>
    </row>
    <row r="16" spans="1:7" ht="3.75" customHeight="1">
      <c r="A16" s="6"/>
    </row>
    <row r="17" spans="1:8">
      <c r="A17" s="37" t="s">
        <v>16</v>
      </c>
      <c r="B17" s="37"/>
      <c r="C17" s="37"/>
      <c r="D17" s="20" t="s">
        <v>17</v>
      </c>
    </row>
    <row r="18" spans="1:8">
      <c r="A18" s="37" t="s">
        <v>10</v>
      </c>
      <c r="B18" s="37"/>
      <c r="C18" s="37"/>
      <c r="D18" s="21" t="s">
        <v>17</v>
      </c>
    </row>
    <row r="19" spans="1:8">
      <c r="A19" s="37" t="s">
        <v>11</v>
      </c>
      <c r="B19" s="37"/>
      <c r="C19" s="37"/>
      <c r="D19" s="21" t="s">
        <v>17</v>
      </c>
    </row>
    <row r="20" spans="1:8">
      <c r="A20" s="37" t="s">
        <v>19</v>
      </c>
      <c r="B20" s="37"/>
      <c r="C20" s="37"/>
      <c r="D20" s="21" t="s">
        <v>18</v>
      </c>
    </row>
    <row r="21" spans="1:8">
      <c r="A21" s="6"/>
    </row>
    <row r="22" spans="1:8">
      <c r="A22" s="6" t="s">
        <v>23</v>
      </c>
    </row>
    <row r="23" spans="1:8">
      <c r="F23" s="7" t="s">
        <v>24</v>
      </c>
    </row>
    <row r="24" spans="1:8" ht="13.5" customHeight="1">
      <c r="A24" s="74" t="s">
        <v>39</v>
      </c>
      <c r="B24" s="74"/>
      <c r="C24" s="76"/>
      <c r="D24" s="76"/>
      <c r="E24" s="76"/>
      <c r="F24" s="33">
        <v>523750.65</v>
      </c>
    </row>
    <row r="25" spans="1:8" ht="12.75" customHeight="1">
      <c r="A25" s="74" t="s">
        <v>25</v>
      </c>
      <c r="B25" s="74"/>
      <c r="C25" s="76"/>
      <c r="D25" s="76"/>
      <c r="F25" s="36">
        <v>0</v>
      </c>
    </row>
    <row r="26" spans="1:8" ht="12.75" customHeight="1" thickBot="1">
      <c r="A26" s="74" t="s">
        <v>26</v>
      </c>
      <c r="B26" s="74"/>
      <c r="C26" s="76"/>
      <c r="D26" s="76"/>
      <c r="F26" s="34">
        <f>F24-F25</f>
        <v>523750.65</v>
      </c>
    </row>
    <row r="27" spans="1:8">
      <c r="A27" s="6"/>
    </row>
    <row r="28" spans="1:8" ht="39.6">
      <c r="A28" s="42" t="s">
        <v>31</v>
      </c>
      <c r="B28" s="43"/>
      <c r="C28" s="44"/>
      <c r="D28" s="8" t="s">
        <v>9</v>
      </c>
      <c r="E28" s="4" t="s">
        <v>32</v>
      </c>
      <c r="F28" s="4" t="s">
        <v>33</v>
      </c>
      <c r="H28" s="5"/>
    </row>
    <row r="29" spans="1:8" ht="21.75" customHeight="1">
      <c r="A29" s="37" t="s">
        <v>55</v>
      </c>
      <c r="B29" s="37"/>
      <c r="C29" s="37"/>
      <c r="D29" s="35">
        <v>0.01</v>
      </c>
      <c r="E29" s="29">
        <f>F26</f>
        <v>523750.65</v>
      </c>
      <c r="F29" s="30">
        <f>D29*E29</f>
        <v>5237.5065000000004</v>
      </c>
      <c r="G29" s="13"/>
    </row>
    <row r="30" spans="1:8" ht="14.25" customHeight="1">
      <c r="A30" s="23"/>
      <c r="B30" s="24"/>
      <c r="C30" s="24"/>
      <c r="D30" s="22"/>
      <c r="E30" s="11"/>
      <c r="F30" s="12"/>
      <c r="G30" s="13"/>
    </row>
    <row r="31" spans="1:8" ht="12.75" customHeight="1">
      <c r="A31" s="50" t="s">
        <v>44</v>
      </c>
      <c r="B31" s="51"/>
      <c r="C31" s="51"/>
      <c r="D31" s="51"/>
      <c r="E31" s="51"/>
      <c r="F31" s="51"/>
      <c r="G31" s="13"/>
    </row>
    <row r="32" spans="1:8" ht="30" customHeight="1">
      <c r="A32" s="52" t="s">
        <v>43</v>
      </c>
      <c r="B32" s="53"/>
      <c r="C32" s="53"/>
      <c r="D32" s="53"/>
      <c r="E32" s="53"/>
      <c r="F32" s="53"/>
      <c r="G32" s="13">
        <f>F32*E32/100</f>
        <v>0</v>
      </c>
    </row>
    <row r="33" spans="1:7" ht="12.75" customHeight="1">
      <c r="A33" s="42" t="s">
        <v>27</v>
      </c>
      <c r="B33" s="43"/>
      <c r="C33" s="44"/>
      <c r="D33" s="16" t="s">
        <v>9</v>
      </c>
      <c r="E33" s="42" t="s">
        <v>42</v>
      </c>
      <c r="F33" s="44"/>
      <c r="G33" s="13"/>
    </row>
    <row r="34" spans="1:7">
      <c r="A34" s="54">
        <f>F29</f>
        <v>5237.5065000000004</v>
      </c>
      <c r="B34" s="37"/>
      <c r="C34" s="37"/>
      <c r="D34" s="28" t="s">
        <v>41</v>
      </c>
      <c r="E34" s="55">
        <f>(A34*D34/100)</f>
        <v>52.375065000000006</v>
      </c>
      <c r="F34" s="56"/>
      <c r="G34" s="13"/>
    </row>
    <row r="35" spans="1:7">
      <c r="A35" s="45"/>
      <c r="B35" s="46"/>
      <c r="C35" s="46"/>
      <c r="D35" s="10"/>
      <c r="E35" s="11"/>
      <c r="F35" s="12"/>
      <c r="G35" s="13"/>
    </row>
    <row r="36" spans="1:7" ht="38.25" customHeight="1" thickBot="1">
      <c r="A36" s="50" t="s">
        <v>46</v>
      </c>
      <c r="B36" s="51"/>
      <c r="C36" s="51"/>
      <c r="D36" s="51"/>
      <c r="E36" s="51"/>
      <c r="F36" s="51"/>
      <c r="G36" s="13"/>
    </row>
    <row r="37" spans="1:7" ht="26.25" customHeight="1" thickBot="1">
      <c r="A37" s="47" t="s">
        <v>38</v>
      </c>
      <c r="B37" s="48"/>
      <c r="C37" s="49"/>
      <c r="D37" s="17" t="s">
        <v>9</v>
      </c>
      <c r="E37" s="88" t="s">
        <v>29</v>
      </c>
      <c r="F37" s="89"/>
      <c r="G37" s="13"/>
    </row>
    <row r="38" spans="1:7" ht="15.75" customHeight="1" thickBot="1">
      <c r="A38" s="77" t="s">
        <v>34</v>
      </c>
      <c r="B38" s="78"/>
      <c r="C38" s="79"/>
      <c r="D38" s="14">
        <v>0.75</v>
      </c>
      <c r="E38" s="38"/>
      <c r="F38" s="39"/>
      <c r="G38" s="13"/>
    </row>
    <row r="39" spans="1:7" ht="13.5" customHeight="1" thickBot="1">
      <c r="A39" s="85" t="s">
        <v>35</v>
      </c>
      <c r="B39" s="86"/>
      <c r="C39" s="87"/>
      <c r="D39" s="14">
        <v>0.5</v>
      </c>
      <c r="E39" s="38"/>
      <c r="F39" s="39"/>
      <c r="G39" s="13"/>
    </row>
    <row r="40" spans="1:7" ht="15.75" customHeight="1" thickBot="1">
      <c r="A40" s="85" t="s">
        <v>36</v>
      </c>
      <c r="B40" s="86"/>
      <c r="C40" s="87"/>
      <c r="D40" s="14">
        <v>0.25</v>
      </c>
      <c r="E40" s="40">
        <f>F29*0.25</f>
        <v>1309.3766250000001</v>
      </c>
      <c r="F40" s="41"/>
      <c r="G40" s="13"/>
    </row>
    <row r="41" spans="1:7" ht="15.75" customHeight="1">
      <c r="A41" s="83"/>
      <c r="B41" s="84"/>
      <c r="C41" s="84"/>
      <c r="D41" s="84"/>
      <c r="E41" s="31"/>
      <c r="F41" s="32"/>
      <c r="G41" s="13"/>
    </row>
    <row r="42" spans="1:7" ht="16.2" customHeight="1">
      <c r="A42" s="83" t="s">
        <v>61</v>
      </c>
      <c r="B42" s="84"/>
      <c r="C42" s="84"/>
      <c r="D42" s="84"/>
      <c r="E42" s="31"/>
      <c r="F42" s="32"/>
      <c r="G42" s="13"/>
    </row>
    <row r="43" spans="1:7" ht="6.6" customHeight="1">
      <c r="A43" s="74"/>
      <c r="B43" s="74"/>
    </row>
    <row r="44" spans="1:7" ht="53.25" customHeight="1">
      <c r="A44" s="71" t="s">
        <v>28</v>
      </c>
      <c r="B44" s="72"/>
      <c r="C44" s="70"/>
      <c r="D44" s="71" t="s">
        <v>40</v>
      </c>
      <c r="E44" s="75"/>
      <c r="F44" s="9" t="s">
        <v>37</v>
      </c>
      <c r="G44" s="15" t="s">
        <v>45</v>
      </c>
    </row>
    <row r="45" spans="1:7" ht="13.5" customHeight="1">
      <c r="A45" s="67" t="s">
        <v>63</v>
      </c>
      <c r="B45" s="68"/>
      <c r="C45" s="69"/>
      <c r="D45" s="67"/>
      <c r="E45" s="70"/>
      <c r="F45" s="15"/>
      <c r="G45" s="15"/>
    </row>
    <row r="46" spans="1:7">
      <c r="A46" s="71"/>
      <c r="B46" s="72"/>
      <c r="C46" s="70"/>
      <c r="D46" s="73"/>
      <c r="E46" s="70"/>
      <c r="F46" s="15"/>
      <c r="G46" s="15"/>
    </row>
    <row r="47" spans="1:7">
      <c r="A47" s="71"/>
      <c r="B47" s="72"/>
      <c r="C47" s="70"/>
      <c r="D47" s="73"/>
      <c r="E47" s="70"/>
      <c r="F47" s="15"/>
      <c r="G47" s="15"/>
    </row>
    <row r="48" spans="1:7">
      <c r="A48" s="71"/>
      <c r="B48" s="72"/>
      <c r="C48" s="70"/>
      <c r="D48" s="73"/>
      <c r="E48" s="70"/>
      <c r="F48" s="15"/>
      <c r="G48" s="15"/>
    </row>
    <row r="49" spans="1:7" ht="12" customHeight="1">
      <c r="A49" s="18"/>
      <c r="B49" s="19"/>
      <c r="C49" s="19"/>
      <c r="D49" s="19"/>
      <c r="E49" s="19"/>
      <c r="F49" s="18"/>
    </row>
    <row r="50" spans="1:7">
      <c r="A50" s="6" t="s">
        <v>22</v>
      </c>
    </row>
    <row r="51" spans="1:7" ht="6" customHeight="1"/>
    <row r="52" spans="1:7" ht="13.2" customHeight="1">
      <c r="A52" s="61" t="s">
        <v>56</v>
      </c>
      <c r="B52" s="62"/>
      <c r="C52" s="62"/>
      <c r="D52" s="62"/>
      <c r="E52" s="62"/>
      <c r="F52" s="62"/>
      <c r="G52" s="63"/>
    </row>
    <row r="53" spans="1:7">
      <c r="A53" s="64" t="s">
        <v>57</v>
      </c>
      <c r="B53" s="65"/>
      <c r="C53" s="65"/>
      <c r="D53" s="65"/>
      <c r="E53" s="65"/>
      <c r="F53" s="65"/>
      <c r="G53" s="66"/>
    </row>
    <row r="54" spans="1:7">
      <c r="A54" s="64" t="s">
        <v>58</v>
      </c>
      <c r="B54" s="65"/>
      <c r="C54" s="65"/>
      <c r="D54" s="65"/>
      <c r="E54" s="65"/>
      <c r="F54" s="65"/>
      <c r="G54" s="66"/>
    </row>
    <row r="55" spans="1:7">
      <c r="A55" s="64" t="s">
        <v>59</v>
      </c>
      <c r="B55" s="65"/>
      <c r="C55" s="65"/>
      <c r="D55" s="65"/>
      <c r="E55" s="65"/>
      <c r="F55" s="65"/>
      <c r="G55" s="66"/>
    </row>
    <row r="56" spans="1:7" ht="19.2" customHeight="1">
      <c r="A56" s="80" t="s">
        <v>60</v>
      </c>
      <c r="B56" s="81"/>
      <c r="C56" s="81"/>
      <c r="D56" s="81"/>
      <c r="E56" s="81"/>
      <c r="F56" s="81"/>
      <c r="G56" s="82"/>
    </row>
  </sheetData>
  <mergeCells count="49">
    <mergeCell ref="A56:G56"/>
    <mergeCell ref="A41:D41"/>
    <mergeCell ref="A42:D42"/>
    <mergeCell ref="A25:D25"/>
    <mergeCell ref="A26:D26"/>
    <mergeCell ref="A54:G54"/>
    <mergeCell ref="A55:G55"/>
    <mergeCell ref="A39:C39"/>
    <mergeCell ref="A40:C40"/>
    <mergeCell ref="A36:F36"/>
    <mergeCell ref="E37:F37"/>
    <mergeCell ref="E38:F38"/>
    <mergeCell ref="A10:G11"/>
    <mergeCell ref="A52:G52"/>
    <mergeCell ref="A53:G53"/>
    <mergeCell ref="A45:C45"/>
    <mergeCell ref="D45:E45"/>
    <mergeCell ref="A46:C46"/>
    <mergeCell ref="D46:E46"/>
    <mergeCell ref="A47:C47"/>
    <mergeCell ref="D47:E47"/>
    <mergeCell ref="A48:C48"/>
    <mergeCell ref="D48:E48"/>
    <mergeCell ref="A43:B43"/>
    <mergeCell ref="A44:C44"/>
    <mergeCell ref="D44:E44"/>
    <mergeCell ref="A24:E24"/>
    <mergeCell ref="A38:C38"/>
    <mergeCell ref="A3:B3"/>
    <mergeCell ref="A4:B4"/>
    <mergeCell ref="A5:B5"/>
    <mergeCell ref="A6:B6"/>
    <mergeCell ref="A7:B7"/>
    <mergeCell ref="A17:C17"/>
    <mergeCell ref="A18:C18"/>
    <mergeCell ref="A19:C19"/>
    <mergeCell ref="E39:F39"/>
    <mergeCell ref="E40:F40"/>
    <mergeCell ref="A28:C28"/>
    <mergeCell ref="A29:C29"/>
    <mergeCell ref="A35:C35"/>
    <mergeCell ref="A20:C20"/>
    <mergeCell ref="A37:C37"/>
    <mergeCell ref="A31:F31"/>
    <mergeCell ref="A32:F32"/>
    <mergeCell ref="A33:C33"/>
    <mergeCell ref="A34:C34"/>
    <mergeCell ref="E33:F33"/>
    <mergeCell ref="E34:F3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6" orientation="portrait" horizontalDpi="300" verticalDpi="300" r:id="rId1"/>
  <headerFooter alignWithMargins="0">
    <oddHeader>&amp;R&amp;"Arial,Bold"MODEL AUDIT FILE 2013
SP 1. PLANNING MATERIALITY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</dc:creator>
  <cp:lastModifiedBy>EszterRapanos</cp:lastModifiedBy>
  <cp:lastPrinted>2013-09-09T18:25:56Z</cp:lastPrinted>
  <dcterms:created xsi:type="dcterms:W3CDTF">2007-05-17T09:14:09Z</dcterms:created>
  <dcterms:modified xsi:type="dcterms:W3CDTF">2013-11-22T07:25:34Z</dcterms:modified>
</cp:coreProperties>
</file>